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xcportal-my.sharepoint.com/personal/linsey_cranfield_dxc_com/Documents/"/>
    </mc:Choice>
  </mc:AlternateContent>
  <xr:revisionPtr revIDLastSave="0" documentId="8_{F1C295C4-1F64-4326-AA7C-D874CFAB15D3}" xr6:coauthVersionLast="47" xr6:coauthVersionMax="47" xr10:uidLastSave="{00000000-0000-0000-0000-000000000000}"/>
  <bookViews>
    <workbookView xWindow="-110" yWindow="-110" windowWidth="19420" windowHeight="10420" activeTab="1" xr2:uid="{00000000-000D-0000-FFFF-FFFF00000000}"/>
  </bookViews>
  <sheets>
    <sheet name="Headers" sheetId="1" r:id="rId1"/>
    <sheet name="Detail section" sheetId="2" r:id="rId2"/>
    <sheet name="Foo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1" l="1"/>
  <c r="P7" i="1"/>
  <c r="K11" i="2"/>
  <c r="O32" i="1"/>
  <c r="P33" i="1"/>
  <c r="O10" i="1"/>
  <c r="O6" i="1"/>
  <c r="G32" i="1"/>
  <c r="G20" i="1"/>
  <c r="G19" i="1"/>
  <c r="G18" i="1"/>
</calcChain>
</file>

<file path=xl/sharedStrings.xml><?xml version="1.0" encoding="utf-8"?>
<sst xmlns="http://schemas.openxmlformats.org/spreadsheetml/2006/main" count="1328" uniqueCount="529">
  <si>
    <t>M/C</t>
  </si>
  <si>
    <t>Length</t>
  </si>
  <si>
    <t>Occurrence</t>
  </si>
  <si>
    <t>Source Details</t>
  </si>
  <si>
    <t>Map Rule</t>
  </si>
  <si>
    <t>Notes</t>
  </si>
  <si>
    <t>Destination Details</t>
  </si>
  <si>
    <t>Example</t>
  </si>
  <si>
    <t xml:space="preserve">Header </t>
  </si>
  <si>
    <t>UNB</t>
  </si>
  <si>
    <t>Date Element</t>
  </si>
  <si>
    <t>Destination</t>
  </si>
  <si>
    <t>SyntaxID</t>
  </si>
  <si>
    <t>M</t>
  </si>
  <si>
    <t>Syntax Version</t>
  </si>
  <si>
    <t>Source/Segment</t>
  </si>
  <si>
    <t>Data element</t>
  </si>
  <si>
    <t>Field</t>
  </si>
  <si>
    <t>SyntaxID Composite</t>
  </si>
  <si>
    <t>InterchangeSender Composite</t>
  </si>
  <si>
    <t>Sender ID</t>
  </si>
  <si>
    <t>Sender ID qualiier</t>
  </si>
  <si>
    <t>Routing Address</t>
  </si>
  <si>
    <t>C</t>
  </si>
  <si>
    <t>Interchange Recipient Composite</t>
  </si>
  <si>
    <t>Recipient ID</t>
  </si>
  <si>
    <t>Recipient ID qualiier</t>
  </si>
  <si>
    <t>DateTime Composite</t>
  </si>
  <si>
    <t>Time Element</t>
  </si>
  <si>
    <t>Interchange Control Reference</t>
  </si>
  <si>
    <t>Password Composite</t>
  </si>
  <si>
    <t>Recipient password</t>
  </si>
  <si>
    <t>Recipient password qualifier</t>
  </si>
  <si>
    <t>App Reference</t>
  </si>
  <si>
    <t>Processing Priority code</t>
  </si>
  <si>
    <t>Acknowledment Request</t>
  </si>
  <si>
    <t>CommAgreement ID</t>
  </si>
  <si>
    <t>Test Indicator</t>
  </si>
  <si>
    <t>YYMMDD</t>
  </si>
  <si>
    <t>HH24MM</t>
  </si>
  <si>
    <t>UNOA</t>
  </si>
  <si>
    <t xml:space="preserve">GBPAC   .PAC012  </t>
  </si>
  <si>
    <t>ZZ</t>
  </si>
  <si>
    <t>PAC012</t>
  </si>
  <si>
    <t xml:space="preserve">GBTEST   .TEST001 </t>
  </si>
  <si>
    <t>NULL</t>
  </si>
  <si>
    <t>LIMCLM</t>
  </si>
  <si>
    <t>Filler element should populate on each 80 character line</t>
  </si>
  <si>
    <t>removes delimeter "+" and pad to maximum length . Segment name should populate on each 80 characters line</t>
  </si>
  <si>
    <t>Hard Coded 01 and should populate on each 80 characterline</t>
  </si>
  <si>
    <t>UNH</t>
  </si>
  <si>
    <t>Message Reference</t>
  </si>
  <si>
    <t>Message ID Composite</t>
  </si>
  <si>
    <t>Message Type</t>
  </si>
  <si>
    <t>Message Version</t>
  </si>
  <si>
    <t>Message Release</t>
  </si>
  <si>
    <t>Controlling Agency</t>
  </si>
  <si>
    <t>Associate Asssigned code</t>
  </si>
  <si>
    <t>Common Access Reference</t>
  </si>
  <si>
    <t>Status of the Transfer</t>
  </si>
  <si>
    <t>Sequence of Transfer</t>
  </si>
  <si>
    <t>Firstand Last transfer</t>
  </si>
  <si>
    <t>LI</t>
  </si>
  <si>
    <t>A1</t>
  </si>
  <si>
    <t>Segment Code</t>
  </si>
  <si>
    <t>Segment code Data Element</t>
  </si>
  <si>
    <t>Every Element padded to maximum length</t>
  </si>
  <si>
    <t>UNB Segment line spilt in to two lines and each line contains 80 Characters like shown in Destination starts with Segment name and segement codeExample</t>
  </si>
  <si>
    <t>GBPAC   .PAC012                    GBTEST  .BRIT001                   ZZ  Z</t>
  </si>
  <si>
    <t>00000964                    LIMCLM        00</t>
  </si>
  <si>
    <t xml:space="preserve">00000964                    LIMCLM       </t>
  </si>
  <si>
    <t>Hard Coded to 01 and should populate on each 80 characterline</t>
  </si>
  <si>
    <t xml:space="preserve">Hard Coded to 01 </t>
  </si>
  <si>
    <t>CHD</t>
  </si>
  <si>
    <t xml:space="preserve"> </t>
  </si>
  <si>
    <t xml:space="preserve"> UCR Element</t>
  </si>
  <si>
    <t>TR Ref Element</t>
  </si>
  <si>
    <t>CHD TR ProcessingComposite</t>
  </si>
  <si>
    <t>Transaction Type</t>
  </si>
  <si>
    <t>Transaction Type Qualifier</t>
  </si>
  <si>
    <t>Transaction SubType</t>
  </si>
  <si>
    <t>Transaction valid response</t>
  </si>
  <si>
    <t>Type of claim</t>
  </si>
  <si>
    <t>Partial collection indicator</t>
  </si>
  <si>
    <t>Unique market reference</t>
  </si>
  <si>
    <t>Attachments indicator</t>
  </si>
  <si>
    <t>Number of outstanding responses</t>
  </si>
  <si>
    <t>Loss prev advised non network</t>
  </si>
  <si>
    <t>Contractual agreement code</t>
  </si>
  <si>
    <t>Cedant in liquidation indicator</t>
  </si>
  <si>
    <t>Associated claim reference</t>
  </si>
  <si>
    <t>Associated transaction reference</t>
  </si>
  <si>
    <t>Confidentiality indicator</t>
  </si>
  <si>
    <t>Claim sequence number</t>
  </si>
  <si>
    <t>Group 1</t>
  </si>
  <si>
    <t>NAD</t>
  </si>
  <si>
    <t>Party Qualifier</t>
  </si>
  <si>
    <t>party idenfification composite</t>
  </si>
  <si>
    <t>party identification code</t>
  </si>
  <si>
    <t>Code list Identifier</t>
  </si>
  <si>
    <t>Address Line 1</t>
  </si>
  <si>
    <t>Address Line 2</t>
  </si>
  <si>
    <t>Address Line 3</t>
  </si>
  <si>
    <t>Address Line 4</t>
  </si>
  <si>
    <t>Address Line 5</t>
  </si>
  <si>
    <t>Name and Address composite</t>
  </si>
  <si>
    <t>Party Name composite</t>
  </si>
  <si>
    <t>Party Name 1</t>
  </si>
  <si>
    <t>Party Name 2</t>
  </si>
  <si>
    <t>Party Name 3</t>
  </si>
  <si>
    <t>Street Composite</t>
  </si>
  <si>
    <t>Street name and Number01</t>
  </si>
  <si>
    <t>Street name and Number02</t>
  </si>
  <si>
    <t>Street name and Number03</t>
  </si>
  <si>
    <t>City Name</t>
  </si>
  <si>
    <t>country sub entity code</t>
  </si>
  <si>
    <t>Postal code</t>
  </si>
  <si>
    <t>country code</t>
  </si>
  <si>
    <t>CTA</t>
  </si>
  <si>
    <t>Contact Function Code</t>
  </si>
  <si>
    <t>Communication contacts</t>
  </si>
  <si>
    <t>communication Number</t>
  </si>
  <si>
    <t>RFF</t>
  </si>
  <si>
    <t>Reference qualifier</t>
  </si>
  <si>
    <t>Reference composite</t>
  </si>
  <si>
    <t>Reference Number</t>
  </si>
  <si>
    <t>Reference Line</t>
  </si>
  <si>
    <t>Group 2</t>
  </si>
  <si>
    <t>CRD</t>
  </si>
  <si>
    <t>Insured</t>
  </si>
  <si>
    <t>Reinsured</t>
  </si>
  <si>
    <t>Orginal Insured</t>
  </si>
  <si>
    <t>Interest</t>
  </si>
  <si>
    <t>Perils</t>
  </si>
  <si>
    <t>Location</t>
  </si>
  <si>
    <t>Slip Order Composite</t>
  </si>
  <si>
    <t>Slip Order non standard</t>
  </si>
  <si>
    <t>Slip order 1</t>
  </si>
  <si>
    <t>Slip Order 2</t>
  </si>
  <si>
    <t>RI XL Agg basis</t>
  </si>
  <si>
    <t>Broker policy reference 1</t>
  </si>
  <si>
    <t>Broker policy reference 2</t>
  </si>
  <si>
    <t>AMT</t>
  </si>
  <si>
    <t>Amount Details Composite</t>
  </si>
  <si>
    <t>Amount Type</t>
  </si>
  <si>
    <t>Amount for Item</t>
  </si>
  <si>
    <t>Amount Currency</t>
  </si>
  <si>
    <t>Amount qualifier</t>
  </si>
  <si>
    <t>NonGroup/Main</t>
  </si>
  <si>
    <t>CLM</t>
  </si>
  <si>
    <t>Loss Location</t>
  </si>
  <si>
    <t>Loss Name</t>
  </si>
  <si>
    <t>Vessel</t>
  </si>
  <si>
    <t>Major Casualty code</t>
  </si>
  <si>
    <t>Properties claims service code</t>
  </si>
  <si>
    <t>Total Loss Indicator</t>
  </si>
  <si>
    <t>War Indicator</t>
  </si>
  <si>
    <t>Claimant</t>
  </si>
  <si>
    <t>Claim type code</t>
  </si>
  <si>
    <t>Year of account</t>
  </si>
  <si>
    <t>Orginal Policy claim reference</t>
  </si>
  <si>
    <t>DTM</t>
  </si>
  <si>
    <t>Date Time qualifier</t>
  </si>
  <si>
    <t>Time</t>
  </si>
  <si>
    <t>Date coded</t>
  </si>
  <si>
    <t>Time Zone</t>
  </si>
  <si>
    <t>Group 3</t>
  </si>
  <si>
    <t xml:space="preserve">CUX </t>
  </si>
  <si>
    <t>Reference Currency Composite</t>
  </si>
  <si>
    <t>Target Currencey Composite</t>
  </si>
  <si>
    <t>Rate of Exchange</t>
  </si>
  <si>
    <t>Currency code</t>
  </si>
  <si>
    <t>Currency Qualifier</t>
  </si>
  <si>
    <t>Group 4</t>
  </si>
  <si>
    <t>FTX</t>
  </si>
  <si>
    <t>Test Subject Code</t>
  </si>
  <si>
    <t>Text Function Code</t>
  </si>
  <si>
    <t>Test Reference composite</t>
  </si>
  <si>
    <t>Free Text</t>
  </si>
  <si>
    <t>Text Literal Composite</t>
  </si>
  <si>
    <t>Group5</t>
  </si>
  <si>
    <t>MKT</t>
  </si>
  <si>
    <t>Company/Syndicate Identification</t>
  </si>
  <si>
    <t>Company /Syndicate referenceComposite</t>
  </si>
  <si>
    <t>Company /Syndicate reference</t>
  </si>
  <si>
    <t>Company/Syndicate Signed line</t>
  </si>
  <si>
    <t>Company /Syndicate Secondary reference</t>
  </si>
  <si>
    <t>Postion Number</t>
  </si>
  <si>
    <t>Conflict Indicator</t>
  </si>
  <si>
    <t>Non Participant Indicator</t>
  </si>
  <si>
    <t>Cash/Loc Indicator</t>
  </si>
  <si>
    <t>Cash Amount</t>
  </si>
  <si>
    <t>Loc Amount</t>
  </si>
  <si>
    <t>Group 6</t>
  </si>
  <si>
    <t>RES</t>
  </si>
  <si>
    <t>Company/Syndicate response Code</t>
  </si>
  <si>
    <t>Company/Syndicate response Type</t>
  </si>
  <si>
    <t>NFR Indicator</t>
  </si>
  <si>
    <t>IMMED Partial collection Ind</t>
  </si>
  <si>
    <t>Request to Broker composite</t>
  </si>
  <si>
    <t>Request to broker line 1</t>
  </si>
  <si>
    <t>Request to broker line 2</t>
  </si>
  <si>
    <t>User Response Id</t>
  </si>
  <si>
    <t>Member Contact</t>
  </si>
  <si>
    <t>Member Contact telephone no</t>
  </si>
  <si>
    <t>MAM</t>
  </si>
  <si>
    <t>Free Text1</t>
  </si>
  <si>
    <t>Free Text2</t>
  </si>
  <si>
    <t>Free Text3</t>
  </si>
  <si>
    <t>Free Text4</t>
  </si>
  <si>
    <t>Free Text5</t>
  </si>
  <si>
    <t>Orginal Currency</t>
  </si>
  <si>
    <t>Settlement Currency</t>
  </si>
  <si>
    <t>Member share amount</t>
  </si>
  <si>
    <t>Member cash Indicator</t>
  </si>
  <si>
    <t>LDR</t>
  </si>
  <si>
    <t xml:space="preserve">Business class ind </t>
  </si>
  <si>
    <t xml:space="preserve">Claim category ind  </t>
  </si>
  <si>
    <t xml:space="preserve">Claim subcategory ind </t>
  </si>
  <si>
    <t xml:space="preserve">Simultaneous reinstatement ind </t>
  </si>
  <si>
    <t xml:space="preserve">Show all underwriters ind </t>
  </si>
  <si>
    <t xml:space="preserve">Precautionary ind </t>
  </si>
  <si>
    <t xml:space="preserve">Lead contractual indicator </t>
  </si>
  <si>
    <t>Lead comments ind</t>
  </si>
  <si>
    <t>Group 7</t>
  </si>
  <si>
    <t>SDC</t>
  </si>
  <si>
    <t xml:space="preserve">Original bureau reference </t>
  </si>
  <si>
    <t xml:space="preserve">Original currency </t>
  </si>
  <si>
    <t xml:space="preserve">Settlement currency </t>
  </si>
  <si>
    <t xml:space="preserve">Signing claim cash amount </t>
  </si>
  <si>
    <t xml:space="preserve">Signing claim loc amount  </t>
  </si>
  <si>
    <t xml:space="preserve">Bureau transaction reference </t>
  </si>
  <si>
    <t>Accounting type</t>
  </si>
  <si>
    <t>LCR</t>
  </si>
  <si>
    <t>Location reference</t>
  </si>
  <si>
    <t>Location Date</t>
  </si>
  <si>
    <t>Group8</t>
  </si>
  <si>
    <t>BLK</t>
  </si>
  <si>
    <t xml:space="preserve">Unique claim reference </t>
  </si>
  <si>
    <t xml:space="preserve">Transaction reference </t>
  </si>
  <si>
    <t xml:space="preserve">Loss date  </t>
  </si>
  <si>
    <t xml:space="preserve">Loss name  </t>
  </si>
  <si>
    <t>Group 9</t>
  </si>
  <si>
    <t>Group 10</t>
  </si>
  <si>
    <t>Group 11</t>
  </si>
  <si>
    <t>UNT</t>
  </si>
  <si>
    <t>Segments In Msg</t>
  </si>
  <si>
    <t>Msg reference</t>
  </si>
  <si>
    <t>Interchange Control Count</t>
  </si>
  <si>
    <t>No rule</t>
  </si>
  <si>
    <t>No Rule</t>
  </si>
  <si>
    <t>Not poulating UNT Values</t>
  </si>
  <si>
    <t>Not poulating UNZ Values</t>
  </si>
  <si>
    <t>Segment data 75 Element</t>
  </si>
  <si>
    <t>UCR Element+ TR Ref Element+ Transaction Type:CHD TR Processing Composite+ Transaction Type Qualifier:CHD TR Processing Composite+ Transaction SubType:CHD TR Processing Composite+ 
Transaction valid response:CHD TR Processing Composite+Type of claim+ Partial collection indicator+ Unique market reference+ Attachments indicator+ IF(Number of outstanding responses)="" use "00" else populate value (Number of outstanding responses) + 
Loss prev advised non network:CHD Segment + Contractual agreement code + Cedant in liquidation indicator</t>
  </si>
  <si>
    <t xml:space="preserve">Every value is padded to maximum Length </t>
  </si>
  <si>
    <t>Hard Coded to A1</t>
  </si>
  <si>
    <t>CHD segment repeats for 2 times with A1 and A2 Segment code</t>
  </si>
  <si>
    <t>Hard Coded to A2</t>
  </si>
  <si>
    <t>A2</t>
  </si>
  <si>
    <t>Repeats for 8 Times</t>
  </si>
  <si>
    <t>A3</t>
  </si>
  <si>
    <t>A4</t>
  </si>
  <si>
    <t>Hard Coded to A3</t>
  </si>
  <si>
    <t>Hard Coded to A4</t>
  </si>
  <si>
    <t>TRIMRIGHT( Reference qualifier + Reference Number:Reference composite + Reference Line:Reference composite )</t>
  </si>
  <si>
    <t>CRD will repeat for 7 times</t>
  </si>
  <si>
    <t>If Amount for Item:Amount Details Composite equals to zero TRIM RIGHT( Amount Type:Amount Details Composite +"+00000000000000" + Amount Currency:Amount Details Composite + Amount qualifier:Amount Details Composite)
or else print exact amount value TRIM RIGHT( Amount Type:Amount Details Composite + Amount for Item:Amount Details Composite+ Amount Currency:Amount Details Composite + Amount qualifier:Amount Details Composite)</t>
  </si>
  <si>
    <t>0 to 9</t>
  </si>
  <si>
    <t>0 to 4</t>
  </si>
  <si>
    <t>0 to 1</t>
  </si>
  <si>
    <t>0 to 25</t>
  </si>
  <si>
    <t>0 to 20</t>
  </si>
  <si>
    <t xml:space="preserve">Validating Losslocation and Loss name details </t>
  </si>
  <si>
    <t>Trimright (Loss Location+ Loss Name)</t>
  </si>
  <si>
    <t>Validating Date Values</t>
  </si>
  <si>
    <t>TRIMRIGHT (Date Time qualifier + if Date coded value present add as it is other wise add "00000000" + if Time value present add as it is other wise add "0000" + Time Zone</t>
  </si>
  <si>
    <t>CUX</t>
  </si>
  <si>
    <t>TRIMRIGHT(Currency code:Reference Currency Composite + Currency Qualifier:Reference Currency Composite + Currency code:Target Currencey Composite + Currency Qualifier:Target Currencey Composite
+ if Rate of Exchange equals to null add this value "000000000000" other wise add Rate of Exchange value)</t>
  </si>
  <si>
    <t>B1</t>
  </si>
  <si>
    <t>hardcoded to B1</t>
  </si>
  <si>
    <t>B2</t>
  </si>
  <si>
    <t>B3</t>
  </si>
  <si>
    <t>B4</t>
  </si>
  <si>
    <t>B5</t>
  </si>
  <si>
    <t>B6</t>
  </si>
  <si>
    <t>TRIMRIGHT(Unique claim reference + Original currency  + Transaction reference   + 
Loss date  + Loss name + IF Claim sequence number equals to null then use "000"or else use Claim sequence number)</t>
  </si>
  <si>
    <t>C1</t>
  </si>
  <si>
    <t>D1</t>
  </si>
  <si>
    <t>Hard coded to C1</t>
  </si>
  <si>
    <t>C2</t>
  </si>
  <si>
    <t>C3</t>
  </si>
  <si>
    <t>C4</t>
  </si>
  <si>
    <t>C5</t>
  </si>
  <si>
    <t>C6</t>
  </si>
  <si>
    <t>E1</t>
  </si>
  <si>
    <t>If Address Line 2:Name and Address composite and Address Line 3:Name and Address composite  equals to NULL then dont populate this segment valueselse 	 	 
TRIM RIGHT(Address Line 2:Name and Address composite+ Address Line 3:Name and Address composite)</t>
  </si>
  <si>
    <t>If Address Line 4:Name and Address composite and Address Line 5:Name and Address composite  equals to NULL then dont populate this segment valueselse 	 	 
TRIMRIGHT(Address Line 4:Name and Address composite+ Address Line 5:Name and Address composite)</t>
  </si>
  <si>
    <t>If Party Name 1:Party Name composite and Party Name 2:Party Name composite   equals to NULL then dont populate this segment valueselse 	 	 
TRIMRIGHT(Party Name 1:Party Name composite + Party Name 2:Party Name composite)</t>
  </si>
  <si>
    <t>If Party Name 3:Party Name composite   equals to NULL then dont populate this segment valueselse 	 	 
TRIMRIGHT(Party Name 3:Party Name composite )</t>
  </si>
  <si>
    <t>If Street name and Number01:Street Composite and Street name and Number02:Street Composite  equals to NULL then dont populate this segment valueselse 	 	 
TRIMRIGHT(Street name and Number01:Street Composite + Street name and Number02:Street Composite)</t>
  </si>
  <si>
    <t>If Street name and Number03:Street Composite and Street nameequals to NULL then dont populate this segment valueselse 	 	 
TRIMRIGHT(Street name and Number03:Street Composite)</t>
  </si>
  <si>
    <t>If City Name and country sub entity code and Postal code and country code  equals to NULL then dont populate this segment valueselse 	 	 
TRIMRIGHT(City Name + country sub entity code + Postal code + country code )</t>
  </si>
  <si>
    <t>If communication Number:Communication contacts and communication qualifier :Communication contacts and communication Number:Communication contacts and communication qualifier :Communication contacts  
equals to NULL then dont populate this segment valueselse 
TRIMRIGHT(communication Number:Communication contacts + communication qualifier :Communication contacts + communication Number:Communication contacts + communication qualifier :Communication contacts )</t>
  </si>
  <si>
    <t>If communication Number:Communication contacts and communication qualifier :Communication contacts 
equals to NULL then dont populate this segment valueselse 
TRIMRIGHT(communication Number:Communication contacts + communication qualifier :Communication contacts  )</t>
  </si>
  <si>
    <t>If Insured element equals to NULL then dont populate this segment valueselse 
TRIMRIGHT(Insured element )</t>
  </si>
  <si>
    <t>If Reinsured element equals to NULL then dont populate this segment valueselse 
TRIMRIGHT(Reinsured element )</t>
  </si>
  <si>
    <t xml:space="preserve">
If Orginal Insured element equals to NULL then dont populate this segment valueselse 
TRIMRIGHT(Orginal Insured element )</t>
  </si>
  <si>
    <t>If Interest element equals to NULL then dont populate this segment valueselse 
TRIMRIGHT(Interest element )</t>
  </si>
  <si>
    <t>If Perils element equals to NULL then dont populate this segment valueselse 
TRIMRIGHT(Perils element )</t>
  </si>
  <si>
    <t>If Location element equals to NULL then dont populate this segment valueselse 
TRIMRIGHT(Location element )</t>
  </si>
  <si>
    <t>If Vessel and Major Casualty code and Properties claims service code and Total Loss Indicator and War Indicator  equals to Null dont populate this segment values
other wise populate TRIMRIGHT(Vessel + Major Casualty code + Properties claims service code + Total Loss Indicator + War Indicator)</t>
  </si>
  <si>
    <t>If Date Time qualifier and Date coded and Time and Time Zone equals to Null dont populate this segment valuesother wise go to following condition</t>
  </si>
  <si>
    <t>If Test Subject Code and Text Function Code and Free Text:Test Reference composite and Code list Identifier:Test Reference composite
equals to Null dont populate this segment valuesother wise TRIMRIGHT(Test Subject Code+ Text Function Code +Free Text:Test Reference composite
+Code list Identifier:Test Reference composite)</t>
  </si>
  <si>
    <t>If Free Text1:Text Literal Composite equals to Null dont populate this segment valuesother wise 
TRIMRIGHT(Free Text1:Text Literal Composite)</t>
  </si>
  <si>
    <t>If Free Text2:Text Literal Composite equals to Null dont populate this segment valuesother wise 
TRIMRIGHT(Free Text2:Text Literal Composite)</t>
  </si>
  <si>
    <t>If Free Text3:Text Literal Composite equals to Null dont populate this segment valuesother wise 
TRIMRIGHT(Free Text3:Text Literal Composite)</t>
  </si>
  <si>
    <t>If Free Text4:Text Literal Composite equals to Null dont populate this segment valuesother wise 
TRIMRIGHT(Free Text4:Text Literal Composite)</t>
  </si>
  <si>
    <t>If Free Text5:Text Literal Composite equals to Null dont populate this segment valuesother wise 
TRIMRIGHT(Free Text5:Text Literal Composite)</t>
  </si>
  <si>
    <t>If Company/Syndicate response Code	and Company/Syndicate response Type	and NFR Indicator and IMMED Partial collection Ind	and 
Request to broker line 1:Request to Broker composite
equals to NULL dont populate this segment valuesother wise add
TRIMRIGHT(Company/Syndicate response Code	+ Company/Syndicate response Type	+ NFR Indicator + IMMED Partial collection Ind	
+ Request to broker line 1:Request to Broker composite)</t>
  </si>
  <si>
    <t>If Request to broker line 2:Request to Broker composite and User Response Id and Member Contact
equals to NULL dont populate this segment valuesother wise add
TRIMRIGHT(Request to broker line 2:Request to Broker composite + User Response Id + Member Contact)</t>
  </si>
  <si>
    <t>If Member Contact telphone number
equals to NULL dont populate this segment valuesother wise add Member Contact telphone number)</t>
  </si>
  <si>
    <t>If Business class ind and Claim category ind and Claim subcategory ind  and Simultaneous reinstatement ind and Show all underwriters ind 
and Precautionary ind and Lead contractual indicator and Lead comments ind
equals to NULL dont populate this segment valuesother wise add
TRIMRIGHT(Business class ind + Claim category ind + Claim subcategory ind + Simultaneous reinstatement ind + Show all underwriters ind 
+ Precautionary ind + Lead contractual indicator + Lead comments ind)</t>
  </si>
  <si>
    <t>If Location reference and Location Date
equals to NULL dont populate this segment valuesother wise add
TRIMRIGHT(Location reference + Location Date)</t>
  </si>
  <si>
    <t>TRIMRIGHT (If Loc Amount equals to null use "+00000000000000" other add Loc Amount value )</t>
  </si>
  <si>
    <t xml:space="preserve">The C_LIMCLM_EDI_to_SICS process converts an incoming LIMCLM in LIMNET EDIFACT © standard (a delimited file format with compulsory and optional fields of varying length) into an outgoing SICS style LIMCLM (Fixed size compulsory, padded, fields). </t>
  </si>
  <si>
    <t>Associated claim reference+ Associated transaction reference+ Confidentiality indicator+ IF Claim sequence number="" then "000"else add Claim sequence number</t>
  </si>
  <si>
    <t>If Party Qualifier and  party identification code:party idenfification composite and Code list Identifier:party idenfification
	and Address Line 1:Name and Address composite equals to NULL then dont populate this segment values else 	 	 
TRIMRIGHT(Party Qualifier + Party identification code:party idenfification + Code list Identifier:party idenfification + Address Line 1:Name and Address composite)</t>
  </si>
  <si>
    <t>Hard Coded to B1</t>
  </si>
  <si>
    <t>Hard Coded to B2</t>
  </si>
  <si>
    <t>Hard Coded to B3</t>
  </si>
  <si>
    <t>Hard Coded to B4</t>
  </si>
  <si>
    <t>Hard Coded to B5</t>
  </si>
  <si>
    <t>Hard Coded to B6</t>
  </si>
  <si>
    <t>B7</t>
  </si>
  <si>
    <t>Hard Coded to B7</t>
  </si>
  <si>
    <t>B8</t>
  </si>
  <si>
    <t>Hard Coded to B8</t>
  </si>
  <si>
    <t>5 times</t>
  </si>
  <si>
    <t>communication Description</t>
  </si>
  <si>
    <t>communication Qualifier</t>
  </si>
  <si>
    <t>If Contact Function Code and communication Number:Communication contacts + communication qualifier:Communication contacts  equals to NULL then dont populate this segment values else 	 	 
TRIMRIGHT(Contact Function Code + Communication Number:Communication contacts + Communication Description:Communication contacts )</t>
  </si>
  <si>
    <t>Reference Description</t>
  </si>
  <si>
    <t>TRIMRIGHT( Reference qualifier + Reference Description:Reference composite + Reference Line:Reference composite )</t>
  </si>
  <si>
    <t>C7</t>
  </si>
  <si>
    <t>Hard Coded to C1</t>
  </si>
  <si>
    <t>Hard Coded to C2</t>
  </si>
  <si>
    <t>Hard Coded to C3</t>
  </si>
  <si>
    <t>Hard Coded to C4</t>
  </si>
  <si>
    <t>Hard Coded to C5</t>
  </si>
  <si>
    <t>Hard Coded to C6</t>
  </si>
  <si>
    <t>Hard Coded to C7</t>
  </si>
  <si>
    <t>If Slip Order non standard:Slip Order Composite and Slip order 1:Slip Order Composite and Slip order 2:Slip Order Composite
and RI XL Agg basis and Broker policy reference 1 and Broker policy reference 2  equals to NULL then dont populate this segment values else 
TRIMRIGHT(Slip Order non standard:Slip Order Composite + if Slip order 1:Slip Order Composite equals to null then add "0000000000" or else add Slip order 1:Slip Order Composite +Slip order 2:Slip Order Composite  equals to null then add "0000000000" or else add Slip order 2:Slip Order Composite 
+RI XL Agg basis +Broker policy reference 1 +Broker policy reference 2)</t>
  </si>
  <si>
    <t>TRIM RIGHT( Amount Type:Amount Details Composite + Amount for Item:Amount Details Composite+ Amount Currency:Amount Details Composite + Amount qualifier:Amount Details Composite)</t>
  </si>
  <si>
    <t>Hard Coded to D1</t>
  </si>
  <si>
    <t>D2</t>
  </si>
  <si>
    <t>Hard Coded to D2</t>
  </si>
  <si>
    <t>D3</t>
  </si>
  <si>
    <t>Hard coded to D3</t>
  </si>
  <si>
    <t xml:space="preserve">If Loss Location and Loss Name equals to Null dont populate this segment values other wise go to following condition </t>
  </si>
  <si>
    <t>If Claimant and Claim type code and Year of account and  Orginal Policy claim reference  equals to Null dont populate this segment values
other wise populate TRIMRIGHT(Claimant + Claim type code + If Year of account value is less then 1 , populate "0000" other wise use Year of account exact Value + Orginal Policy claim reference)</t>
  </si>
  <si>
    <t>Hard coded to E1</t>
  </si>
  <si>
    <t>F1</t>
  </si>
  <si>
    <t>Hard coded to F1</t>
  </si>
  <si>
    <t>hard coded to F1</t>
  </si>
  <si>
    <t>G1</t>
  </si>
  <si>
    <t>Hard coded to G1</t>
  </si>
  <si>
    <t>G2</t>
  </si>
  <si>
    <t>Hard coded to G2</t>
  </si>
  <si>
    <t>G3</t>
  </si>
  <si>
    <t>Hard coded to G3</t>
  </si>
  <si>
    <t>G4</t>
  </si>
  <si>
    <t>Hard coded to G4</t>
  </si>
  <si>
    <t>G5</t>
  </si>
  <si>
    <t>Hard coded to G5</t>
  </si>
  <si>
    <t>G6</t>
  </si>
  <si>
    <t>Hard coded to G6</t>
  </si>
  <si>
    <t>H1</t>
  </si>
  <si>
    <t>hard coded to H1</t>
  </si>
  <si>
    <t>H2</t>
  </si>
  <si>
    <t>hard coded to H2</t>
  </si>
  <si>
    <t>TRIMRIGHT (Company/Syndicate Identification + If Company/Syndicate Signed line equals to null use "0000000000" other wise use exact value of Company/Syndicate Signed line +
Company /Syndicate reference:Company /Syndicate referenceComposite+Company /Syndicate Secondary reference:Company /Syndicate referenceComposite +
If Postion Number equals to null use "000" other wise use exact Postion Number value + Conflict Indicator + Non Participant Indicator + Cash/Loc Indicator +
If Cash Amount equals to null use "+00000000000000" other add Cash Amount value )</t>
  </si>
  <si>
    <t>H3</t>
  </si>
  <si>
    <t>hard coded to H3</t>
  </si>
  <si>
    <t>hardcoded to G1</t>
  </si>
  <si>
    <t>Hard coded to H1</t>
  </si>
  <si>
    <t>Hard coded to H2</t>
  </si>
  <si>
    <t>Hard coded to H3</t>
  </si>
  <si>
    <t>H4</t>
  </si>
  <si>
    <t>Hard coded to H4</t>
  </si>
  <si>
    <t>H5</t>
  </si>
  <si>
    <t>Hard coded to H5</t>
  </si>
  <si>
    <t>H6</t>
  </si>
  <si>
    <t>Hard coded to H6</t>
  </si>
  <si>
    <t>I1</t>
  </si>
  <si>
    <t>Hard coded to I1</t>
  </si>
  <si>
    <t>J1</t>
  </si>
  <si>
    <t>Hard Code to J1</t>
  </si>
  <si>
    <t>TRIMRIGHT(Orginal Currency + Settlement Currency +Member share amount + Member cash Indicator)</t>
  </si>
  <si>
    <t>Hard Code to I1</t>
  </si>
  <si>
    <t>TRIMRIGHT(Original bureau reference + Original currency  + Settlement currency  + 
IF Signing claim cash amount  equals to null then use "000000000000000"or else use Signing claim cash amount  + 
IFSigning claim loc amount equals to null then use " 000000000000000"or else use Signing claim loc amount  + 
Bureau transaction reference + Accounting type)</t>
  </si>
  <si>
    <t>hard coded to J1</t>
  </si>
  <si>
    <t>J2</t>
  </si>
  <si>
    <t>hard coded to J2</t>
  </si>
  <si>
    <t>TRIMRIGHT (Company/Syndicate Identification + If Company/Syndicate Signed line equlas to null use "0000000000" other wise use exact value of Company/Syndicate Signed line+
Company /Syndicate reference:Company /Syndicate referenceComposite+Company /Syndicate Secondary reference:Company /Syndicate referenceComposite +
if Postion Number euals to null use "000" other wise use exact value of Postion Number  + Conflict Indicator + Non Participant Indicator + Cash/Loc Indicator +
If Cash Amount equals to null use "+00000000000000" other add Cash Amount value )</t>
  </si>
  <si>
    <t>K1</t>
  </si>
  <si>
    <t>Hard coded to K1</t>
  </si>
  <si>
    <t>L1</t>
  </si>
  <si>
    <t>Hard coded to L1</t>
  </si>
  <si>
    <t>hard coded to L1</t>
  </si>
  <si>
    <t>Amount Type:Amount Details Composite +If amount for Item:Amount Details Composite equals to null use  "00000000000000" other wise TRIM RIGHT( Amount Type:Amount Details Composite + Amount Currency:Amount Details Composite + Amount qualifier:Amount Details Composite</t>
  </si>
  <si>
    <t>M1</t>
  </si>
  <si>
    <t>hard coded to M1</t>
  </si>
  <si>
    <t>Amount Type:Amount Details Composite +Amount for Item:Amount Details Composite + Amount Currency:Amount Details Composite + Amount qualifier:Amount Details Composite</t>
  </si>
  <si>
    <t>N1</t>
  </si>
  <si>
    <t>Hard coded to N1</t>
  </si>
  <si>
    <t>O1</t>
  </si>
  <si>
    <t>Hard coded to O1</t>
  </si>
  <si>
    <t>O2</t>
  </si>
  <si>
    <t>Hard coded to O2</t>
  </si>
  <si>
    <t>O3</t>
  </si>
  <si>
    <t>Hard coded to O3</t>
  </si>
  <si>
    <t>O4</t>
  </si>
  <si>
    <t>Hard coded to O4</t>
  </si>
  <si>
    <t>O5</t>
  </si>
  <si>
    <t>Hard coded to O5</t>
  </si>
  <si>
    <t>O6</t>
  </si>
  <si>
    <t>Hard coded to O6</t>
  </si>
  <si>
    <t>P1</t>
  </si>
  <si>
    <t>hardcoded to P1</t>
  </si>
  <si>
    <t>Q1</t>
  </si>
  <si>
    <t>hard coded to Q1</t>
  </si>
  <si>
    <t>Bespoke File mapping</t>
  </si>
  <si>
    <t>Mapping Rules</t>
  </si>
  <si>
    <t>uniqueClaimReference</t>
  </si>
  <si>
    <t>uniqueTransactionReference</t>
  </si>
  <si>
    <t>transactionType</t>
  </si>
  <si>
    <t>transactionTypeQualifier</t>
  </si>
  <si>
    <t>transactionSubtype</t>
  </si>
  <si>
    <t xml:space="preserve">typeOfClaim </t>
  </si>
  <si>
    <t>partialCollectionIndicator</t>
  </si>
  <si>
    <t>uniqueMarketReference</t>
  </si>
  <si>
    <t>attachmentIndicator</t>
  </si>
  <si>
    <t>numberOfOutstandingResponses</t>
  </si>
  <si>
    <t>previouslyAdvisedNetworkIndicator</t>
  </si>
  <si>
    <t>contractualAgreementCode</t>
  </si>
  <si>
    <t>cedantInLiquidationIndicator</t>
  </si>
  <si>
    <t>associatedClaimReference</t>
  </si>
  <si>
    <t>associatedTransactionReference</t>
  </si>
  <si>
    <t>confidentialityIndicator</t>
  </si>
  <si>
    <t>claimSequenceNumber</t>
  </si>
  <si>
    <t>partyQualifier</t>
  </si>
  <si>
    <t>partyIdentification</t>
  </si>
  <si>
    <t>partyName</t>
  </si>
  <si>
    <t>contactFunctionCode</t>
  </si>
  <si>
    <t>communicationNumber</t>
  </si>
  <si>
    <t>referenceNumberQualifier</t>
  </si>
  <si>
    <t>referenceNumber</t>
  </si>
  <si>
    <t>insured</t>
  </si>
  <si>
    <t>reinsured</t>
  </si>
  <si>
    <t>originalInsured</t>
  </si>
  <si>
    <t>interest</t>
  </si>
  <si>
    <t>perilsConditions</t>
  </si>
  <si>
    <t>locationVvoyage</t>
  </si>
  <si>
    <t>SlipOrderNonStandard</t>
  </si>
  <si>
    <t>SlipOrder1</t>
  </si>
  <si>
    <t>SlipOrder2</t>
  </si>
  <si>
    <t>reinsuranceExcessofLossAggregateBasis</t>
  </si>
  <si>
    <t>brokerPolicyReference1</t>
  </si>
  <si>
    <t>brokerPolicyReference2</t>
  </si>
  <si>
    <t>amountType</t>
  </si>
  <si>
    <t>amountForItem</t>
  </si>
  <si>
    <t>amountCurrencyCode</t>
  </si>
  <si>
    <t>amountQualifier</t>
  </si>
  <si>
    <t>lossLocation</t>
  </si>
  <si>
    <t>lossName</t>
  </si>
  <si>
    <t>majorCasualtyRelatedEventCode</t>
  </si>
  <si>
    <t>propertyClaimsServicesCode</t>
  </si>
  <si>
    <t>claimant</t>
  </si>
  <si>
    <t>origPolicyClaimReference</t>
  </si>
  <si>
    <t>dateTimeQualifier</t>
  </si>
  <si>
    <t>dateCoded</t>
  </si>
  <si>
    <t>currencyCodeReference</t>
  </si>
  <si>
    <t>currencyQualifierReference</t>
  </si>
  <si>
    <t>targetCurrencyCode</t>
  </si>
  <si>
    <t>targetCurrencyQualifier</t>
  </si>
  <si>
    <t>rateofExchange</t>
  </si>
  <si>
    <t>textSubjectCode</t>
  </si>
  <si>
    <t>textFuntionCode</t>
  </si>
  <si>
    <t>codeListIdentifier</t>
  </si>
  <si>
    <t>freeTextCoded</t>
  </si>
  <si>
    <t>companySyndicateIdentification</t>
  </si>
  <si>
    <t>companySyndiacteSignedLine</t>
  </si>
  <si>
    <t>companySyndicateReference</t>
  </si>
  <si>
    <t>companySyndicateSecondaryReference</t>
  </si>
  <si>
    <t>companySyndicatePositionNumber</t>
  </si>
  <si>
    <t>companySyndicateConflictInterest</t>
  </si>
  <si>
    <t>companySyndNonParticipantInd</t>
  </si>
  <si>
    <t>companySyndicateCashLocInd</t>
  </si>
  <si>
    <t>companySyndicateCashAmount</t>
  </si>
  <si>
    <t>companySyndicateLocAmount</t>
  </si>
  <si>
    <t xml:space="preserve">originalCurrency </t>
  </si>
  <si>
    <t xml:space="preserve">settlementCurrency </t>
  </si>
  <si>
    <t>memberShareAmount</t>
  </si>
  <si>
    <t>memberCashOrLOCIndicator</t>
  </si>
  <si>
    <t>businessClassIndicator</t>
  </si>
  <si>
    <t>ClaimCategoryIndicator</t>
  </si>
  <si>
    <t>ClaimSubcategoryIndicator</t>
  </si>
  <si>
    <t>SimultaniousReinstatementIndicator</t>
  </si>
  <si>
    <t>ShowAllUnderwritersIndicator</t>
  </si>
  <si>
    <t>PrecautionaryIndicator</t>
  </si>
  <si>
    <t>LeadContractualIndicator</t>
  </si>
  <si>
    <t>LeadCommentsIndicator</t>
  </si>
  <si>
    <t>originalBureauReference</t>
  </si>
  <si>
    <t>originalCurrencyCode</t>
  </si>
  <si>
    <t>settlementCurrencyCode</t>
  </si>
  <si>
    <t xml:space="preserve"> signingClaimCashAmount</t>
  </si>
  <si>
    <t xml:space="preserve"> signingClaimLOCAmount</t>
  </si>
  <si>
    <t>signingReference</t>
  </si>
  <si>
    <t>accountingType</t>
  </si>
  <si>
    <t>locReference</t>
  </si>
  <si>
    <t>date</t>
  </si>
  <si>
    <t>transactionReference</t>
  </si>
  <si>
    <t>lossDate:</t>
  </si>
  <si>
    <t>transcationValidationResponse</t>
  </si>
  <si>
    <t>Every value is padded to maximum Length 
Pad with spaces to the right</t>
  </si>
  <si>
    <t>TRIMRIGHT after last number e.g, remove the white space from the right side of the string</t>
  </si>
  <si>
    <t xml:space="preserve">TRIMRIGHT after last number e.g, remove the white space from the right side of the string
CTA Communication number composite can be repeated  5 times - as the screen can take up to 5 numbers
</t>
  </si>
  <si>
    <r>
      <t>TRIMRIGHT after last number</t>
    </r>
    <r>
      <rPr>
        <b/>
        <sz val="11"/>
        <color theme="1"/>
        <rFont val="Calibri"/>
        <family val="2"/>
        <scheme val="minor"/>
      </rPr>
      <t xml:space="preserve"> e.g, </t>
    </r>
    <r>
      <rPr>
        <sz val="11"/>
        <color theme="1"/>
        <rFont val="Calibri"/>
        <family val="2"/>
        <scheme val="minor"/>
      </rPr>
      <t>remove the white space from the right side of the string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</si>
</sst>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sz val="9"/>
      <color theme="1"/>
      <name val="Arial"/>
      <family val="2"/>
    </font>
    <font>
      <sz val="9"/>
      <color theme="1"/>
      <name val="Calibri"/>
      <family val="2"/>
      <scheme val="minor"/>
    </font>
    <font>
      <sz val="11"/>
      <color rgb="FF7030A0"/>
      <name val="Calibri"/>
      <family val="2"/>
      <scheme val="minor"/>
    </font>
    <font>
      <sz val="9"/>
      <color rgb="FF7030A0"/>
      <name val="Arial"/>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bgColor indexed="64"/>
      </patternFill>
    </fill>
    <fill>
      <patternFill patternType="solid">
        <fgColor rgb="FFFFFF66"/>
        <bgColor indexed="64"/>
      </patternFill>
    </fill>
    <fill>
      <patternFill patternType="solid">
        <fgColor rgb="FF7030A0"/>
        <bgColor indexed="64"/>
      </patternFill>
    </fill>
    <fill>
      <patternFill patternType="solid">
        <fgColor theme="1" tint="0.249977111117893"/>
        <bgColor indexed="64"/>
      </patternFill>
    </fill>
    <fill>
      <patternFill patternType="solid">
        <fgColor theme="5" tint="0.59999389629810485"/>
        <bgColor indexed="64"/>
      </patternFill>
    </fill>
  </fills>
  <borders count="8">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0" xfId="0" applyFill="1" applyAlignment="1">
      <alignment horizontal="center" vertical="center"/>
    </xf>
    <xf numFmtId="0" fontId="0" fillId="4" borderId="0" xfId="0" applyFill="1"/>
    <xf numFmtId="0" fontId="0" fillId="5" borderId="0" xfId="0" applyFill="1"/>
    <xf numFmtId="0" fontId="1" fillId="0" borderId="0" xfId="0" applyFont="1"/>
    <xf numFmtId="0" fontId="0" fillId="2" borderId="0" xfId="0" applyFill="1" applyAlignment="1">
      <alignment horizontal="center" vertical="center"/>
    </xf>
    <xf numFmtId="0" fontId="0" fillId="4" borderId="0" xfId="0" applyFill="1" applyAlignment="1">
      <alignment horizontal="left"/>
    </xf>
    <xf numFmtId="0" fontId="0" fillId="0" borderId="0" xfId="0" applyAlignment="1">
      <alignment horizontal="left"/>
    </xf>
    <xf numFmtId="0" fontId="0" fillId="0" borderId="0" xfId="0" applyAlignment="1">
      <alignment wrapText="1"/>
    </xf>
    <xf numFmtId="0" fontId="0" fillId="3" borderId="0" xfId="0" applyFill="1" applyAlignment="1">
      <alignment wrapText="1"/>
    </xf>
    <xf numFmtId="0" fontId="0" fillId="0" borderId="0" xfId="0" applyAlignment="1">
      <alignment horizontal="left" vertical="top"/>
    </xf>
    <xf numFmtId="0" fontId="0" fillId="0" borderId="0" xfId="0" applyAlignment="1"/>
    <xf numFmtId="0" fontId="0" fillId="5" borderId="0" xfId="0" applyFill="1" applyAlignment="1">
      <alignment wrapText="1"/>
    </xf>
    <xf numFmtId="0" fontId="0" fillId="7" borderId="0" xfId="0" applyFill="1" applyAlignment="1">
      <alignment vertical="top" wrapText="1"/>
    </xf>
    <xf numFmtId="0" fontId="0" fillId="2" borderId="0" xfId="0" applyFill="1" applyAlignment="1">
      <alignment horizontal="left" vertical="center"/>
    </xf>
    <xf numFmtId="0" fontId="0" fillId="0" borderId="0" xfId="0" applyFill="1"/>
    <xf numFmtId="0" fontId="1" fillId="0" borderId="0" xfId="0" applyFont="1" applyFill="1"/>
    <xf numFmtId="0" fontId="0" fillId="0" borderId="0" xfId="0" applyBorder="1"/>
    <xf numFmtId="0" fontId="0" fillId="0" borderId="0" xfId="0" applyBorder="1" applyAlignment="1">
      <alignment horizontal="left"/>
    </xf>
    <xf numFmtId="0" fontId="0" fillId="0" borderId="1" xfId="0" applyBorder="1"/>
    <xf numFmtId="0" fontId="0" fillId="0" borderId="0" xfId="0" applyBorder="1" applyAlignment="1">
      <alignment horizontal="left" vertical="top" wrapText="1"/>
    </xf>
    <xf numFmtId="0" fontId="0" fillId="7" borderId="1" xfId="0" applyFill="1" applyBorder="1" applyAlignment="1">
      <alignment vertical="top" wrapText="1"/>
    </xf>
    <xf numFmtId="0" fontId="1" fillId="0" borderId="0" xfId="0" applyFont="1" applyBorder="1"/>
    <xf numFmtId="0" fontId="0" fillId="0" borderId="0" xfId="0" applyBorder="1" applyAlignment="1">
      <alignment wrapText="1"/>
    </xf>
    <xf numFmtId="0" fontId="0" fillId="0" borderId="0" xfId="0" applyBorder="1" applyAlignment="1">
      <alignment vertical="top"/>
    </xf>
    <xf numFmtId="0" fontId="0" fillId="0" borderId="0" xfId="0" applyBorder="1" applyAlignment="1">
      <alignment horizontal="left" vertical="top"/>
    </xf>
    <xf numFmtId="0" fontId="0" fillId="0" borderId="0" xfId="0" applyFill="1" applyBorder="1"/>
    <xf numFmtId="0" fontId="1" fillId="0" borderId="2" xfId="0" applyFont="1" applyBorder="1"/>
    <xf numFmtId="0" fontId="0" fillId="0" borderId="3" xfId="0" applyBorder="1"/>
    <xf numFmtId="0" fontId="0" fillId="0" borderId="3" xfId="0" applyBorder="1" applyAlignment="1">
      <alignment horizontal="left"/>
    </xf>
    <xf numFmtId="0" fontId="1" fillId="0" borderId="3" xfId="0" applyFont="1" applyBorder="1"/>
    <xf numFmtId="0" fontId="0" fillId="7" borderId="4" xfId="0" applyFill="1" applyBorder="1" applyAlignment="1">
      <alignment vertical="top" wrapText="1"/>
    </xf>
    <xf numFmtId="0" fontId="0" fillId="0" borderId="5" xfId="0" applyBorder="1"/>
    <xf numFmtId="0" fontId="0" fillId="0" borderId="6" xfId="0" applyBorder="1"/>
    <xf numFmtId="0" fontId="0" fillId="7" borderId="6" xfId="0" applyFill="1" applyBorder="1" applyAlignment="1">
      <alignment vertical="top" wrapText="1"/>
    </xf>
    <xf numFmtId="0" fontId="0" fillId="8" borderId="0" xfId="0" applyFill="1"/>
    <xf numFmtId="0" fontId="0" fillId="8" borderId="0" xfId="0" applyFill="1" applyAlignment="1">
      <alignment horizontal="left"/>
    </xf>
    <xf numFmtId="0" fontId="0" fillId="8" borderId="0" xfId="0" applyFill="1" applyBorder="1"/>
    <xf numFmtId="0" fontId="0" fillId="8" borderId="0" xfId="0" applyFill="1" applyBorder="1" applyAlignment="1">
      <alignment horizontal="left"/>
    </xf>
    <xf numFmtId="0" fontId="0" fillId="2" borderId="0" xfId="0" applyFill="1" applyAlignment="1">
      <alignment horizontal="center" vertical="center"/>
    </xf>
    <xf numFmtId="0" fontId="3" fillId="4" borderId="0" xfId="0" applyFont="1" applyFill="1"/>
    <xf numFmtId="0" fontId="3" fillId="4" borderId="0" xfId="0" applyFont="1" applyFill="1" applyAlignment="1">
      <alignment horizontal="left"/>
    </xf>
    <xf numFmtId="0" fontId="3" fillId="0" borderId="0" xfId="0" applyFont="1"/>
    <xf numFmtId="0" fontId="3" fillId="5" borderId="0" xfId="0" applyFont="1" applyFill="1"/>
    <xf numFmtId="0" fontId="3" fillId="5" borderId="0" xfId="0" applyFont="1" applyFill="1" applyAlignment="1">
      <alignment wrapText="1"/>
    </xf>
    <xf numFmtId="0" fontId="0" fillId="9" borderId="0" xfId="0" applyFill="1" applyAlignment="1">
      <alignment horizontal="center" vertical="center"/>
    </xf>
    <xf numFmtId="0" fontId="3" fillId="9" borderId="0" xfId="0" applyFont="1" applyFill="1"/>
    <xf numFmtId="0" fontId="0" fillId="9" borderId="3" xfId="0" applyFill="1" applyBorder="1"/>
    <xf numFmtId="0" fontId="0" fillId="9" borderId="0" xfId="0" applyFill="1" applyBorder="1"/>
    <xf numFmtId="0" fontId="0" fillId="9" borderId="0" xfId="0" applyFill="1"/>
    <xf numFmtId="0" fontId="4" fillId="0" borderId="0" xfId="0" applyFont="1" applyAlignment="1">
      <alignment horizontal="left"/>
    </xf>
    <xf numFmtId="0" fontId="4" fillId="0" borderId="0" xfId="0" applyFont="1"/>
    <xf numFmtId="0" fontId="5" fillId="0" borderId="0" xfId="0" applyFont="1" applyAlignment="1">
      <alignment wrapText="1"/>
    </xf>
    <xf numFmtId="0" fontId="4" fillId="0" borderId="0" xfId="0" applyFont="1" applyAlignment="1">
      <alignment wrapText="1"/>
    </xf>
    <xf numFmtId="0" fontId="4" fillId="0" borderId="7" xfId="0" applyFont="1" applyBorder="1"/>
    <xf numFmtId="0" fontId="6" fillId="8" borderId="0" xfId="0" applyFont="1" applyFill="1" applyBorder="1"/>
    <xf numFmtId="0" fontId="7" fillId="8" borderId="0" xfId="0" applyFont="1" applyFill="1" applyAlignment="1">
      <alignment horizontal="left"/>
    </xf>
    <xf numFmtId="0" fontId="6" fillId="8" borderId="0" xfId="0" applyFont="1" applyFill="1" applyBorder="1" applyAlignment="1">
      <alignment horizontal="left" vertical="top" wrapText="1"/>
    </xf>
    <xf numFmtId="0" fontId="6" fillId="8" borderId="6" xfId="0" applyFont="1" applyFill="1" applyBorder="1" applyAlignment="1">
      <alignment vertical="top" wrapText="1"/>
    </xf>
    <xf numFmtId="0" fontId="0" fillId="6" borderId="0" xfId="0" applyFill="1" applyAlignment="1">
      <alignment vertical="center" wrapText="1"/>
    </xf>
    <xf numFmtId="0" fontId="0" fillId="0" borderId="0" xfId="0" applyAlignment="1">
      <alignment vertical="center" wrapText="1"/>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3" fillId="10"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
  <sheetViews>
    <sheetView workbookViewId="0">
      <selection activeCell="D3" sqref="D1:D1048576"/>
    </sheetView>
  </sheetViews>
  <sheetFormatPr defaultRowHeight="14.5" x14ac:dyDescent="0.35"/>
  <cols>
    <col min="1" max="1" width="14.54296875" customWidth="1"/>
    <col min="2" max="2" width="18.1796875" customWidth="1"/>
    <col min="3" max="3" width="17.81640625" customWidth="1"/>
    <col min="4" max="4" width="5.54296875" customWidth="1"/>
    <col min="5" max="5" width="10.26953125" style="7" customWidth="1"/>
    <col min="6" max="6" width="8.81640625" style="7" bestFit="1" customWidth="1"/>
    <col min="7" max="7" width="15.54296875" bestFit="1" customWidth="1"/>
    <col min="9" max="9" width="14.1796875" customWidth="1"/>
    <col min="10" max="10" width="24" customWidth="1"/>
    <col min="11" max="11" width="17.26953125" customWidth="1"/>
    <col min="12" max="12" width="2.7265625" customWidth="1"/>
    <col min="13" max="13" width="10.1796875" customWidth="1"/>
    <col min="14" max="14" width="6.81640625" customWidth="1"/>
    <col min="15" max="15" width="40.1796875" customWidth="1"/>
    <col min="16" max="16" width="26.7265625" style="8" customWidth="1"/>
    <col min="17" max="17" width="47.81640625" customWidth="1"/>
  </cols>
  <sheetData>
    <row r="1" spans="1:17" ht="53.15" customHeight="1" x14ac:dyDescent="0.35">
      <c r="A1" s="59" t="s">
        <v>325</v>
      </c>
      <c r="B1" s="60"/>
      <c r="C1" s="60"/>
      <c r="D1" s="60"/>
      <c r="E1" s="60"/>
      <c r="F1" s="60"/>
      <c r="G1" s="60"/>
      <c r="H1" s="60"/>
      <c r="I1" s="60"/>
      <c r="J1" s="60"/>
      <c r="K1" s="60"/>
      <c r="L1" s="60"/>
      <c r="M1" s="60"/>
      <c r="N1" s="60"/>
      <c r="O1" s="60"/>
      <c r="P1" s="60"/>
    </row>
    <row r="2" spans="1:17" x14ac:dyDescent="0.35">
      <c r="A2" s="61" t="s">
        <v>3</v>
      </c>
      <c r="B2" s="62"/>
      <c r="C2" s="62"/>
      <c r="D2" s="62"/>
      <c r="E2" s="62"/>
      <c r="F2" s="62"/>
      <c r="G2" s="62"/>
      <c r="H2" s="1"/>
      <c r="I2" s="63" t="s">
        <v>6</v>
      </c>
      <c r="J2" s="62"/>
      <c r="K2" s="62"/>
      <c r="L2" s="62"/>
      <c r="M2" s="62"/>
      <c r="N2" s="62"/>
      <c r="O2" s="62"/>
      <c r="P2" s="62"/>
      <c r="Q2" s="11"/>
    </row>
    <row r="3" spans="1:17" x14ac:dyDescent="0.35">
      <c r="A3" s="2" t="s">
        <v>15</v>
      </c>
      <c r="B3" s="2" t="s">
        <v>16</v>
      </c>
      <c r="C3" s="2" t="s">
        <v>17</v>
      </c>
      <c r="D3" s="2" t="s">
        <v>0</v>
      </c>
      <c r="E3" s="6" t="s">
        <v>2</v>
      </c>
      <c r="F3" s="6" t="s">
        <v>1</v>
      </c>
      <c r="G3" s="2" t="s">
        <v>7</v>
      </c>
      <c r="I3" s="3" t="s">
        <v>11</v>
      </c>
      <c r="J3" s="3" t="s">
        <v>10</v>
      </c>
      <c r="K3" s="3" t="s">
        <v>17</v>
      </c>
      <c r="L3" s="3" t="s">
        <v>0</v>
      </c>
      <c r="M3" s="3" t="s">
        <v>2</v>
      </c>
      <c r="N3" s="3" t="s">
        <v>1</v>
      </c>
      <c r="O3" s="3" t="s">
        <v>7</v>
      </c>
      <c r="P3" s="12" t="s">
        <v>4</v>
      </c>
      <c r="Q3" s="3" t="s">
        <v>5</v>
      </c>
    </row>
    <row r="4" spans="1:17" x14ac:dyDescent="0.35">
      <c r="A4" s="4" t="s">
        <v>8</v>
      </c>
      <c r="B4" s="4"/>
      <c r="C4" s="4"/>
      <c r="I4" s="4" t="s">
        <v>8</v>
      </c>
    </row>
    <row r="5" spans="1:17" ht="72.5" x14ac:dyDescent="0.35">
      <c r="A5" s="4" t="s">
        <v>9</v>
      </c>
      <c r="D5" t="s">
        <v>13</v>
      </c>
      <c r="E5" s="7">
        <v>1</v>
      </c>
      <c r="F5" s="7">
        <v>3</v>
      </c>
      <c r="I5" s="4" t="s">
        <v>9</v>
      </c>
      <c r="L5" t="s">
        <v>13</v>
      </c>
      <c r="M5" s="7">
        <v>1</v>
      </c>
      <c r="N5" s="7">
        <v>3</v>
      </c>
      <c r="O5" s="10" t="s">
        <v>9</v>
      </c>
      <c r="P5" s="9" t="s">
        <v>48</v>
      </c>
      <c r="Q5" s="13" t="s">
        <v>67</v>
      </c>
    </row>
    <row r="6" spans="1:17" ht="43.5" x14ac:dyDescent="0.35">
      <c r="B6" t="s">
        <v>18</v>
      </c>
      <c r="E6" s="7">
        <v>1</v>
      </c>
      <c r="J6" t="s">
        <v>64</v>
      </c>
      <c r="L6" t="s">
        <v>13</v>
      </c>
      <c r="M6" s="7">
        <v>1</v>
      </c>
      <c r="N6" s="7">
        <v>2</v>
      </c>
      <c r="O6" t="str">
        <f>"01"</f>
        <v>01</v>
      </c>
      <c r="P6" s="8" t="s">
        <v>49</v>
      </c>
      <c r="Q6" t="s">
        <v>47</v>
      </c>
    </row>
    <row r="7" spans="1:17" ht="101.5" x14ac:dyDescent="0.35">
      <c r="C7" t="s">
        <v>12</v>
      </c>
      <c r="D7" t="s">
        <v>13</v>
      </c>
      <c r="F7" s="7">
        <v>4</v>
      </c>
      <c r="G7" t="s">
        <v>40</v>
      </c>
      <c r="J7" t="s">
        <v>65</v>
      </c>
      <c r="L7" t="s">
        <v>13</v>
      </c>
      <c r="M7" s="7">
        <v>1</v>
      </c>
      <c r="N7" s="7">
        <v>80</v>
      </c>
      <c r="O7" s="8" t="s">
        <v>68</v>
      </c>
      <c r="P7" s="8" t="str">
        <f>"SenderID Element:InterchangeSender Composite + RecipientID Element:InterchangeRecipient Composite+IDCdQualifier Element:InterchangeRecipient Composite+ Z "</f>
        <v xml:space="preserve">SenderID Element:InterchangeSender Composite + RecipientID Element:InterchangeRecipient Composite+IDCdQualifier Element:InterchangeRecipient Composite+ Z </v>
      </c>
      <c r="Q7" t="s">
        <v>66</v>
      </c>
    </row>
    <row r="8" spans="1:17" x14ac:dyDescent="0.35">
      <c r="C8" t="s">
        <v>14</v>
      </c>
      <c r="D8" t="s">
        <v>13</v>
      </c>
      <c r="F8" s="7">
        <v>1</v>
      </c>
      <c r="G8" s="7">
        <v>1</v>
      </c>
    </row>
    <row r="9" spans="1:17" ht="72.5" x14ac:dyDescent="0.35">
      <c r="B9" t="s">
        <v>19</v>
      </c>
      <c r="D9" t="s">
        <v>13</v>
      </c>
      <c r="E9" s="7">
        <v>1</v>
      </c>
      <c r="I9" s="4" t="s">
        <v>9</v>
      </c>
      <c r="L9" t="s">
        <v>13</v>
      </c>
      <c r="M9" s="7">
        <v>1</v>
      </c>
      <c r="N9" s="7">
        <v>3</v>
      </c>
      <c r="O9" t="s">
        <v>9</v>
      </c>
      <c r="P9" s="9" t="s">
        <v>48</v>
      </c>
      <c r="Q9" s="13" t="s">
        <v>67</v>
      </c>
    </row>
    <row r="10" spans="1:17" ht="43.5" x14ac:dyDescent="0.35">
      <c r="C10" t="s">
        <v>20</v>
      </c>
      <c r="D10" t="s">
        <v>13</v>
      </c>
      <c r="F10" s="7">
        <v>35</v>
      </c>
      <c r="G10" t="s">
        <v>41</v>
      </c>
      <c r="J10" t="s">
        <v>64</v>
      </c>
      <c r="L10" t="s">
        <v>13</v>
      </c>
      <c r="M10" s="7">
        <v>1</v>
      </c>
      <c r="N10" s="7">
        <v>2</v>
      </c>
      <c r="O10" t="str">
        <f>"01"</f>
        <v>01</v>
      </c>
      <c r="P10" s="8" t="s">
        <v>71</v>
      </c>
      <c r="Q10" t="s">
        <v>47</v>
      </c>
    </row>
    <row r="11" spans="1:17" ht="101.5" x14ac:dyDescent="0.35">
      <c r="C11" t="s">
        <v>21</v>
      </c>
      <c r="D11" t="s">
        <v>23</v>
      </c>
      <c r="F11" s="7">
        <v>4</v>
      </c>
      <c r="G11" t="s">
        <v>42</v>
      </c>
      <c r="J11" t="s">
        <v>65</v>
      </c>
      <c r="L11" t="s">
        <v>13</v>
      </c>
      <c r="M11" s="7">
        <v>1</v>
      </c>
      <c r="N11" s="7">
        <v>80</v>
      </c>
      <c r="O11" s="7" t="s">
        <v>70</v>
      </c>
      <c r="P11" s="8" t="str">
        <f>"InterchangeControlRef Element+ 15 Spaces + AppRef Element + IF(TestIndicator Element = 1 then 10 otherwise 00)+Date Element:DateTime Composite + Time Element:DateTime Composite"</f>
        <v>InterchangeControlRef Element+ 15 Spaces + AppRef Element + IF(TestIndicator Element = 1 then 10 otherwise 00)+Date Element:DateTime Composite + Time Element:DateTime Composite</v>
      </c>
      <c r="Q11" t="s">
        <v>66</v>
      </c>
    </row>
    <row r="12" spans="1:17" x14ac:dyDescent="0.35">
      <c r="C12" t="s">
        <v>22</v>
      </c>
      <c r="D12" t="s">
        <v>23</v>
      </c>
      <c r="F12" s="7">
        <v>14</v>
      </c>
      <c r="G12" t="s">
        <v>43</v>
      </c>
      <c r="M12" s="7"/>
      <c r="N12" s="7"/>
    </row>
    <row r="13" spans="1:17" x14ac:dyDescent="0.35">
      <c r="B13" t="s">
        <v>24</v>
      </c>
      <c r="D13" t="s">
        <v>13</v>
      </c>
      <c r="E13" s="7">
        <v>1</v>
      </c>
      <c r="M13" s="7"/>
      <c r="N13" s="7"/>
    </row>
    <row r="14" spans="1:17" x14ac:dyDescent="0.35">
      <c r="C14" t="s">
        <v>25</v>
      </c>
      <c r="D14" t="s">
        <v>13</v>
      </c>
      <c r="F14" s="7">
        <v>35</v>
      </c>
      <c r="G14" t="s">
        <v>44</v>
      </c>
      <c r="M14" s="7"/>
      <c r="N14" s="7"/>
    </row>
    <row r="15" spans="1:17" x14ac:dyDescent="0.35">
      <c r="C15" t="s">
        <v>26</v>
      </c>
      <c r="D15" t="s">
        <v>23</v>
      </c>
      <c r="F15" s="7">
        <v>4</v>
      </c>
      <c r="G15" t="s">
        <v>42</v>
      </c>
      <c r="M15" s="7"/>
      <c r="N15" s="7"/>
    </row>
    <row r="16" spans="1:17" x14ac:dyDescent="0.35">
      <c r="C16" t="s">
        <v>22</v>
      </c>
      <c r="D16" t="s">
        <v>23</v>
      </c>
      <c r="F16" s="7">
        <v>14</v>
      </c>
      <c r="G16" t="s">
        <v>45</v>
      </c>
      <c r="M16" s="7"/>
      <c r="N16" s="7"/>
    </row>
    <row r="17" spans="1:16" x14ac:dyDescent="0.35">
      <c r="B17" t="s">
        <v>27</v>
      </c>
      <c r="D17" t="s">
        <v>13</v>
      </c>
      <c r="E17" s="7">
        <v>1</v>
      </c>
      <c r="M17" s="7"/>
      <c r="N17" s="7"/>
    </row>
    <row r="18" spans="1:16" x14ac:dyDescent="0.35">
      <c r="C18" t="s">
        <v>10</v>
      </c>
      <c r="D18" t="s">
        <v>13</v>
      </c>
      <c r="F18" s="7" t="s">
        <v>38</v>
      </c>
      <c r="G18" s="7" t="str">
        <f>"080709"</f>
        <v>080709</v>
      </c>
      <c r="M18" s="7"/>
      <c r="N18" s="7"/>
    </row>
    <row r="19" spans="1:16" x14ac:dyDescent="0.35">
      <c r="C19" t="s">
        <v>28</v>
      </c>
      <c r="D19" t="s">
        <v>13</v>
      </c>
      <c r="F19" s="7" t="s">
        <v>39</v>
      </c>
      <c r="G19" t="str">
        <f>"2206"</f>
        <v>2206</v>
      </c>
      <c r="M19" s="7"/>
      <c r="N19" s="7"/>
      <c r="O19" s="7"/>
    </row>
    <row r="20" spans="1:16" x14ac:dyDescent="0.35">
      <c r="B20" t="s">
        <v>29</v>
      </c>
      <c r="D20" t="s">
        <v>13</v>
      </c>
      <c r="E20" s="7">
        <v>1</v>
      </c>
      <c r="F20" s="7">
        <v>14</v>
      </c>
      <c r="G20" t="str">
        <f>"00000964"</f>
        <v>00000964</v>
      </c>
      <c r="M20" s="7"/>
      <c r="N20" s="7"/>
    </row>
    <row r="21" spans="1:16" x14ac:dyDescent="0.35">
      <c r="B21" t="s">
        <v>30</v>
      </c>
      <c r="D21" t="s">
        <v>23</v>
      </c>
      <c r="E21" s="7">
        <v>1</v>
      </c>
      <c r="M21" s="7"/>
      <c r="N21" s="7"/>
    </row>
    <row r="22" spans="1:16" x14ac:dyDescent="0.35">
      <c r="C22" t="s">
        <v>31</v>
      </c>
      <c r="D22" t="s">
        <v>13</v>
      </c>
      <c r="F22" s="7">
        <v>14</v>
      </c>
      <c r="G22" t="s">
        <v>45</v>
      </c>
      <c r="M22" s="7"/>
      <c r="N22" s="7"/>
    </row>
    <row r="23" spans="1:16" x14ac:dyDescent="0.35">
      <c r="C23" t="s">
        <v>32</v>
      </c>
      <c r="D23" t="s">
        <v>23</v>
      </c>
      <c r="F23" s="7">
        <v>2</v>
      </c>
      <c r="G23" t="s">
        <v>45</v>
      </c>
      <c r="M23" s="7"/>
      <c r="N23" s="7"/>
    </row>
    <row r="24" spans="1:16" x14ac:dyDescent="0.35">
      <c r="B24" t="s">
        <v>33</v>
      </c>
      <c r="D24" t="s">
        <v>23</v>
      </c>
      <c r="E24" s="7">
        <v>1</v>
      </c>
      <c r="F24" s="7">
        <v>14</v>
      </c>
      <c r="G24" t="s">
        <v>46</v>
      </c>
      <c r="M24" s="7"/>
      <c r="N24" s="7"/>
    </row>
    <row r="25" spans="1:16" x14ac:dyDescent="0.35">
      <c r="B25" t="s">
        <v>34</v>
      </c>
      <c r="D25" t="s">
        <v>23</v>
      </c>
      <c r="E25" s="7">
        <v>1</v>
      </c>
      <c r="F25" s="7">
        <v>1</v>
      </c>
      <c r="G25" t="s">
        <v>45</v>
      </c>
      <c r="M25" s="7"/>
      <c r="N25" s="7"/>
    </row>
    <row r="26" spans="1:16" x14ac:dyDescent="0.35">
      <c r="B26" t="s">
        <v>35</v>
      </c>
      <c r="D26" t="s">
        <v>23</v>
      </c>
      <c r="E26" s="7">
        <v>1</v>
      </c>
      <c r="F26" s="7">
        <v>1</v>
      </c>
      <c r="G26" t="s">
        <v>45</v>
      </c>
      <c r="M26" s="7"/>
      <c r="N26" s="7"/>
    </row>
    <row r="27" spans="1:16" x14ac:dyDescent="0.35">
      <c r="B27" t="s">
        <v>36</v>
      </c>
      <c r="D27" t="s">
        <v>23</v>
      </c>
      <c r="E27" s="7">
        <v>1</v>
      </c>
      <c r="F27" s="7">
        <v>35</v>
      </c>
      <c r="G27" t="s">
        <v>45</v>
      </c>
      <c r="M27" s="7"/>
      <c r="N27" s="7"/>
    </row>
    <row r="28" spans="1:16" x14ac:dyDescent="0.35">
      <c r="B28" t="s">
        <v>37</v>
      </c>
      <c r="D28" t="s">
        <v>23</v>
      </c>
      <c r="E28" s="7">
        <v>1</v>
      </c>
      <c r="F28" s="7">
        <v>1</v>
      </c>
      <c r="G28" t="s">
        <v>45</v>
      </c>
      <c r="M28" s="7"/>
      <c r="N28" s="7"/>
    </row>
    <row r="29" spans="1:16" x14ac:dyDescent="0.35">
      <c r="M29" s="7"/>
      <c r="N29" s="7"/>
    </row>
    <row r="31" spans="1:16" x14ac:dyDescent="0.35">
      <c r="A31" s="4" t="s">
        <v>50</v>
      </c>
      <c r="D31" t="s">
        <v>13</v>
      </c>
      <c r="E31" s="7">
        <v>1</v>
      </c>
      <c r="F31" s="7">
        <v>3</v>
      </c>
      <c r="G31" t="s">
        <v>50</v>
      </c>
      <c r="I31" s="4" t="s">
        <v>50</v>
      </c>
      <c r="L31" t="s">
        <v>13</v>
      </c>
      <c r="M31" s="7">
        <v>1</v>
      </c>
      <c r="N31" s="7">
        <v>3</v>
      </c>
      <c r="O31" t="s">
        <v>50</v>
      </c>
    </row>
    <row r="32" spans="1:16" x14ac:dyDescent="0.35">
      <c r="B32" t="s">
        <v>51</v>
      </c>
      <c r="D32" t="s">
        <v>13</v>
      </c>
      <c r="E32" s="7">
        <v>1</v>
      </c>
      <c r="F32" s="7">
        <v>14</v>
      </c>
      <c r="G32" t="str">
        <f>"001"</f>
        <v>001</v>
      </c>
      <c r="I32" s="4"/>
      <c r="J32" t="s">
        <v>64</v>
      </c>
      <c r="L32" t="s">
        <v>13</v>
      </c>
      <c r="M32" s="7">
        <v>1</v>
      </c>
      <c r="N32" s="7">
        <v>2</v>
      </c>
      <c r="O32" t="str">
        <f>"01"</f>
        <v>01</v>
      </c>
      <c r="P32" s="8" t="s">
        <v>72</v>
      </c>
    </row>
    <row r="33" spans="2:17" ht="159.5" x14ac:dyDescent="0.35">
      <c r="B33" t="s">
        <v>52</v>
      </c>
      <c r="D33" t="s">
        <v>13</v>
      </c>
      <c r="E33" s="7">
        <v>1</v>
      </c>
      <c r="J33" t="s">
        <v>65</v>
      </c>
      <c r="L33" t="s">
        <v>13</v>
      </c>
      <c r="M33" s="7">
        <v>1</v>
      </c>
      <c r="N33" s="7">
        <v>75</v>
      </c>
      <c r="O33" t="s">
        <v>69</v>
      </c>
      <c r="P33" s="8" t="str">
        <f>"MsgReference Element:(UNH) Segment + MsgType Element:MsgID Composite:(UNH) Segment+ MsgVersion Element:MsgID Composite:(UNH) Segment+ MsgRelease Element:MsgID Composite:(UNH) Segment + ControllingAgency Element:MsgID Composite:(UNH) Segment"</f>
        <v>MsgReference Element:(UNH) Segment + MsgType Element:MsgID Composite:(UNH) Segment+ MsgVersion Element:MsgID Composite:(UNH) Segment+ MsgRelease Element:MsgID Composite:(UNH) Segment + ControllingAgency Element:MsgID Composite:(UNH) Segment</v>
      </c>
      <c r="Q33" t="s">
        <v>66</v>
      </c>
    </row>
    <row r="34" spans="2:17" x14ac:dyDescent="0.35">
      <c r="C34" t="s">
        <v>53</v>
      </c>
      <c r="D34" t="s">
        <v>13</v>
      </c>
      <c r="E34" s="7">
        <v>1</v>
      </c>
      <c r="F34" s="7">
        <v>6</v>
      </c>
      <c r="G34" t="s">
        <v>46</v>
      </c>
      <c r="M34" s="7"/>
      <c r="N34" s="7"/>
    </row>
    <row r="35" spans="2:17" x14ac:dyDescent="0.35">
      <c r="C35" t="s">
        <v>54</v>
      </c>
      <c r="D35" t="s">
        <v>13</v>
      </c>
      <c r="E35" s="7">
        <v>1</v>
      </c>
      <c r="F35" s="7">
        <v>3</v>
      </c>
      <c r="G35" s="7">
        <v>2</v>
      </c>
      <c r="M35" s="7"/>
      <c r="N35" s="7"/>
    </row>
    <row r="36" spans="2:17" x14ac:dyDescent="0.35">
      <c r="C36" t="s">
        <v>55</v>
      </c>
      <c r="D36" t="s">
        <v>13</v>
      </c>
      <c r="E36" s="7">
        <v>1</v>
      </c>
      <c r="F36" s="7">
        <v>3</v>
      </c>
      <c r="G36" s="7">
        <v>1</v>
      </c>
      <c r="M36" s="7"/>
      <c r="N36" s="7"/>
      <c r="O36" s="7"/>
    </row>
    <row r="37" spans="2:17" x14ac:dyDescent="0.35">
      <c r="C37" t="s">
        <v>56</v>
      </c>
      <c r="D37" t="s">
        <v>13</v>
      </c>
      <c r="E37" s="7">
        <v>1</v>
      </c>
      <c r="F37" s="7">
        <v>2</v>
      </c>
      <c r="G37" t="s">
        <v>62</v>
      </c>
      <c r="M37" s="7"/>
      <c r="N37" s="7"/>
      <c r="O37" s="7"/>
    </row>
    <row r="38" spans="2:17" x14ac:dyDescent="0.35">
      <c r="C38" t="s">
        <v>57</v>
      </c>
      <c r="D38" t="s">
        <v>23</v>
      </c>
      <c r="E38" s="7">
        <v>1</v>
      </c>
      <c r="F38" s="7">
        <v>6</v>
      </c>
      <c r="G38" t="s">
        <v>45</v>
      </c>
      <c r="M38" s="7"/>
      <c r="N38" s="7"/>
    </row>
    <row r="39" spans="2:17" x14ac:dyDescent="0.35">
      <c r="B39" t="s">
        <v>58</v>
      </c>
      <c r="D39" t="s">
        <v>23</v>
      </c>
      <c r="E39" s="7">
        <v>1</v>
      </c>
      <c r="F39" s="7">
        <v>35</v>
      </c>
      <c r="G39" t="s">
        <v>45</v>
      </c>
      <c r="M39" s="7"/>
      <c r="N39" s="7"/>
    </row>
    <row r="40" spans="2:17" x14ac:dyDescent="0.35">
      <c r="B40" t="s">
        <v>59</v>
      </c>
      <c r="D40" t="s">
        <v>23</v>
      </c>
      <c r="E40" s="7">
        <v>1</v>
      </c>
      <c r="M40" s="7"/>
      <c r="N40" s="7"/>
    </row>
    <row r="41" spans="2:17" x14ac:dyDescent="0.35">
      <c r="C41" t="s">
        <v>60</v>
      </c>
      <c r="D41" t="s">
        <v>13</v>
      </c>
      <c r="E41" s="7">
        <v>1</v>
      </c>
      <c r="F41" s="7">
        <v>2</v>
      </c>
      <c r="G41" t="s">
        <v>45</v>
      </c>
      <c r="M41" s="7"/>
      <c r="N41" s="7"/>
    </row>
    <row r="42" spans="2:17" x14ac:dyDescent="0.35">
      <c r="C42" t="s">
        <v>61</v>
      </c>
      <c r="D42" t="s">
        <v>23</v>
      </c>
      <c r="E42" s="7">
        <v>1</v>
      </c>
      <c r="F42" s="7">
        <v>1</v>
      </c>
      <c r="G42" t="s">
        <v>45</v>
      </c>
      <c r="M42" s="7"/>
      <c r="N42" s="7"/>
    </row>
    <row r="43" spans="2:17" x14ac:dyDescent="0.35">
      <c r="M43" s="7"/>
      <c r="N43" s="7"/>
    </row>
  </sheetData>
  <mergeCells count="3">
    <mergeCell ref="A1:P1"/>
    <mergeCell ref="A2:G2"/>
    <mergeCell ref="I2:P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3526-515A-4985-AB0E-2DC1139A37C8}">
  <dimension ref="A1:M343"/>
  <sheetViews>
    <sheetView tabSelected="1" workbookViewId="0">
      <selection activeCell="K11" sqref="K11"/>
    </sheetView>
  </sheetViews>
  <sheetFormatPr defaultRowHeight="14.5" x14ac:dyDescent="0.35"/>
  <cols>
    <col min="1" max="1" width="19.453125" customWidth="1"/>
    <col min="2" max="2" width="30.81640625" customWidth="1"/>
    <col min="3" max="3" width="26.7265625" bestFit="1" customWidth="1"/>
    <col min="4" max="4" width="26.7265625" customWidth="1"/>
    <col min="5" max="5" width="5.1796875" customWidth="1"/>
    <col min="6" max="6" width="4.81640625" style="7" customWidth="1"/>
    <col min="7" max="7" width="4.7265625" style="7" customWidth="1"/>
    <col min="8" max="8" width="3.453125" style="49" customWidth="1"/>
    <col min="9" max="9" width="25.1796875" customWidth="1"/>
    <col min="10" max="10" width="22.1796875" bestFit="1" customWidth="1"/>
    <col min="11" max="11" width="10.1796875" customWidth="1"/>
    <col min="12" max="12" width="49.7265625" customWidth="1"/>
    <col min="13" max="13" width="43.453125" customWidth="1"/>
  </cols>
  <sheetData>
    <row r="1" spans="1:13" ht="14.5" customHeight="1" x14ac:dyDescent="0.35">
      <c r="A1" s="59" t="s">
        <v>325</v>
      </c>
      <c r="B1" s="60"/>
      <c r="C1" s="60"/>
      <c r="D1" s="60"/>
      <c r="E1" s="60"/>
      <c r="F1" s="60"/>
      <c r="G1" s="60"/>
      <c r="H1" s="60"/>
      <c r="I1" s="60"/>
      <c r="J1" s="60"/>
      <c r="K1" s="60"/>
      <c r="L1" s="60"/>
    </row>
    <row r="2" spans="1:13" ht="15.5" x14ac:dyDescent="0.35">
      <c r="A2" s="5" t="s">
        <v>3</v>
      </c>
      <c r="B2" s="5"/>
      <c r="C2" s="5"/>
      <c r="D2" s="39"/>
      <c r="E2" s="5"/>
      <c r="F2" s="14"/>
      <c r="G2" s="14"/>
      <c r="H2" s="45"/>
      <c r="I2" s="64" t="s">
        <v>432</v>
      </c>
      <c r="J2" s="64"/>
      <c r="K2" s="64"/>
      <c r="L2" s="64"/>
      <c r="M2" s="11"/>
    </row>
    <row r="3" spans="1:13" s="42" customFormat="1" ht="15.5" x14ac:dyDescent="0.35">
      <c r="A3" s="40" t="s">
        <v>15</v>
      </c>
      <c r="B3" s="40" t="s">
        <v>16</v>
      </c>
      <c r="C3" s="40" t="s">
        <v>17</v>
      </c>
      <c r="D3" s="40"/>
      <c r="E3" s="40" t="s">
        <v>0</v>
      </c>
      <c r="F3" s="41" t="s">
        <v>2</v>
      </c>
      <c r="G3" s="41" t="s">
        <v>1</v>
      </c>
      <c r="H3" s="46"/>
      <c r="I3" s="43" t="s">
        <v>11</v>
      </c>
      <c r="J3" s="43" t="s">
        <v>10</v>
      </c>
      <c r="K3" s="43" t="s">
        <v>7</v>
      </c>
      <c r="L3" s="44" t="s">
        <v>433</v>
      </c>
      <c r="M3" s="43" t="s">
        <v>5</v>
      </c>
    </row>
    <row r="4" spans="1:13" ht="15" thickBot="1" x14ac:dyDescent="0.4">
      <c r="A4" s="37"/>
      <c r="B4" s="37"/>
      <c r="C4" s="37"/>
      <c r="D4" s="37"/>
      <c r="E4" s="37"/>
      <c r="F4" s="38"/>
      <c r="G4" s="38"/>
      <c r="H4" s="48"/>
      <c r="I4" s="37"/>
      <c r="J4" s="37"/>
      <c r="K4" s="37"/>
      <c r="L4" s="37"/>
      <c r="M4" s="37"/>
    </row>
    <row r="5" spans="1:13" ht="29" x14ac:dyDescent="0.35">
      <c r="A5" s="27" t="s">
        <v>73</v>
      </c>
      <c r="B5" s="28"/>
      <c r="C5" s="28"/>
      <c r="D5" s="28"/>
      <c r="E5" s="28"/>
      <c r="F5" s="29">
        <v>1</v>
      </c>
      <c r="G5" s="29"/>
      <c r="H5" s="47"/>
      <c r="I5" s="30" t="s">
        <v>73</v>
      </c>
      <c r="J5" s="28"/>
      <c r="K5" s="28"/>
      <c r="L5" s="28"/>
      <c r="M5" s="31" t="s">
        <v>257</v>
      </c>
    </row>
    <row r="6" spans="1:13" x14ac:dyDescent="0.35">
      <c r="A6" s="32"/>
      <c r="B6" s="17" t="s">
        <v>75</v>
      </c>
      <c r="C6" s="17"/>
      <c r="D6" s="50" t="s">
        <v>434</v>
      </c>
      <c r="E6" s="17" t="s">
        <v>13</v>
      </c>
      <c r="F6" s="18">
        <v>1</v>
      </c>
      <c r="G6" s="18">
        <v>17</v>
      </c>
      <c r="H6" s="48"/>
      <c r="I6" s="17"/>
      <c r="J6" s="17" t="s">
        <v>64</v>
      </c>
      <c r="K6" s="17" t="s">
        <v>63</v>
      </c>
      <c r="L6" s="17" t="s">
        <v>256</v>
      </c>
      <c r="M6" s="33"/>
    </row>
    <row r="7" spans="1:13" ht="174" x14ac:dyDescent="0.35">
      <c r="A7" s="32"/>
      <c r="B7" s="17" t="s">
        <v>76</v>
      </c>
      <c r="C7" s="17"/>
      <c r="D7" s="50" t="s">
        <v>435</v>
      </c>
      <c r="E7" s="17" t="s">
        <v>13</v>
      </c>
      <c r="F7" s="18">
        <v>1</v>
      </c>
      <c r="G7" s="18">
        <v>17</v>
      </c>
      <c r="H7" s="48"/>
      <c r="I7" s="17"/>
      <c r="J7" s="50" t="s">
        <v>253</v>
      </c>
      <c r="K7" s="17"/>
      <c r="L7" s="20" t="s">
        <v>254</v>
      </c>
      <c r="M7" s="34" t="s">
        <v>255</v>
      </c>
    </row>
    <row r="8" spans="1:13" x14ac:dyDescent="0.35">
      <c r="A8" s="32"/>
      <c r="B8" s="17"/>
      <c r="C8" s="17"/>
      <c r="D8" s="50"/>
      <c r="E8" s="17"/>
      <c r="F8" s="18"/>
      <c r="G8" s="18"/>
      <c r="H8" s="48"/>
      <c r="I8" s="55"/>
      <c r="J8" s="56"/>
      <c r="K8" s="55"/>
      <c r="L8" s="57"/>
      <c r="M8" s="58"/>
    </row>
    <row r="9" spans="1:13" ht="29" x14ac:dyDescent="0.35">
      <c r="A9" s="32"/>
      <c r="B9" s="17" t="s">
        <v>77</v>
      </c>
      <c r="C9" s="17"/>
      <c r="E9" s="17" t="s">
        <v>13</v>
      </c>
      <c r="F9" s="18"/>
      <c r="G9" s="18"/>
      <c r="H9" s="48"/>
      <c r="I9" s="22" t="s">
        <v>73</v>
      </c>
      <c r="J9" s="17"/>
      <c r="K9" s="17"/>
      <c r="L9" s="17"/>
      <c r="M9" s="34" t="s">
        <v>257</v>
      </c>
    </row>
    <row r="10" spans="1:13" x14ac:dyDescent="0.35">
      <c r="A10" s="32"/>
      <c r="B10" s="17"/>
      <c r="C10" s="17" t="s">
        <v>78</v>
      </c>
      <c r="D10" s="51" t="s">
        <v>436</v>
      </c>
      <c r="E10" s="17" t="s">
        <v>13</v>
      </c>
      <c r="F10" s="18">
        <v>1</v>
      </c>
      <c r="G10" s="18">
        <v>3</v>
      </c>
      <c r="H10" s="48"/>
      <c r="I10" s="17"/>
      <c r="J10" s="17" t="s">
        <v>64</v>
      </c>
      <c r="K10" s="17" t="s">
        <v>259</v>
      </c>
      <c r="L10" s="17" t="s">
        <v>258</v>
      </c>
      <c r="M10" s="33"/>
    </row>
    <row r="11" spans="1:13" ht="69.75" customHeight="1" x14ac:dyDescent="0.35">
      <c r="A11" s="32"/>
      <c r="B11" s="17"/>
      <c r="C11" s="17" t="s">
        <v>79</v>
      </c>
      <c r="D11" s="51" t="s">
        <v>437</v>
      </c>
      <c r="E11" s="17" t="s">
        <v>13</v>
      </c>
      <c r="F11" s="18">
        <v>1</v>
      </c>
      <c r="G11" s="18">
        <v>3</v>
      </c>
      <c r="H11" s="48"/>
      <c r="I11" s="17"/>
      <c r="J11" s="17" t="s">
        <v>253</v>
      </c>
      <c r="K11" s="25" t="str">
        <f>"                                   004"</f>
        <v xml:space="preserve">                                   004</v>
      </c>
      <c r="L11" s="23" t="s">
        <v>326</v>
      </c>
      <c r="M11" s="34" t="s">
        <v>525</v>
      </c>
    </row>
    <row r="12" spans="1:13" x14ac:dyDescent="0.35">
      <c r="A12" s="32"/>
      <c r="B12" s="17"/>
      <c r="C12" s="17" t="s">
        <v>80</v>
      </c>
      <c r="D12" s="51" t="s">
        <v>438</v>
      </c>
      <c r="E12" s="17" t="s">
        <v>23</v>
      </c>
      <c r="F12" s="18">
        <v>1</v>
      </c>
      <c r="G12" s="18">
        <v>3</v>
      </c>
      <c r="H12" s="48"/>
      <c r="I12" s="17"/>
      <c r="J12" s="17"/>
      <c r="K12" s="17"/>
      <c r="L12" s="17"/>
      <c r="M12" s="33"/>
    </row>
    <row r="13" spans="1:13" x14ac:dyDescent="0.35">
      <c r="A13" s="32"/>
      <c r="B13" s="17"/>
      <c r="C13" s="17" t="s">
        <v>81</v>
      </c>
      <c r="D13" s="54" t="s">
        <v>524</v>
      </c>
      <c r="E13" s="17" t="s">
        <v>23</v>
      </c>
      <c r="F13" s="18">
        <v>1</v>
      </c>
      <c r="G13" s="18">
        <v>3</v>
      </c>
      <c r="H13" s="48"/>
      <c r="I13" s="17"/>
      <c r="J13" s="17"/>
      <c r="K13" s="17"/>
      <c r="L13" s="17"/>
      <c r="M13" s="33"/>
    </row>
    <row r="14" spans="1:13" x14ac:dyDescent="0.35">
      <c r="A14" s="32"/>
      <c r="B14" s="17" t="s">
        <v>82</v>
      </c>
      <c r="C14" s="17"/>
      <c r="D14" s="51" t="s">
        <v>439</v>
      </c>
      <c r="E14" s="17" t="s">
        <v>23</v>
      </c>
      <c r="F14" s="18">
        <v>1</v>
      </c>
      <c r="G14" s="18">
        <v>3</v>
      </c>
      <c r="H14" s="48"/>
      <c r="I14" s="17"/>
      <c r="J14" s="17"/>
      <c r="K14" s="17"/>
      <c r="L14" s="17"/>
      <c r="M14" s="33"/>
    </row>
    <row r="15" spans="1:13" x14ac:dyDescent="0.35">
      <c r="A15" s="32"/>
      <c r="B15" s="17" t="s">
        <v>83</v>
      </c>
      <c r="C15" s="17"/>
      <c r="D15" s="51" t="s">
        <v>440</v>
      </c>
      <c r="E15" s="17" t="s">
        <v>23</v>
      </c>
      <c r="F15" s="18">
        <v>1</v>
      </c>
      <c r="G15" s="18">
        <v>1</v>
      </c>
      <c r="H15" s="48"/>
      <c r="I15" s="17"/>
      <c r="J15" s="17"/>
      <c r="K15" s="17"/>
      <c r="L15" s="17"/>
      <c r="M15" s="33"/>
    </row>
    <row r="16" spans="1:13" x14ac:dyDescent="0.35">
      <c r="A16" s="32"/>
      <c r="B16" s="17" t="s">
        <v>84</v>
      </c>
      <c r="C16" s="17"/>
      <c r="D16" s="51" t="s">
        <v>441</v>
      </c>
      <c r="E16" s="17" t="s">
        <v>23</v>
      </c>
      <c r="F16" s="18">
        <v>1</v>
      </c>
      <c r="G16" s="18">
        <v>17</v>
      </c>
      <c r="H16" s="48"/>
      <c r="I16" s="17"/>
      <c r="J16" s="17"/>
      <c r="K16" s="17"/>
      <c r="L16" s="17"/>
      <c r="M16" s="33"/>
    </row>
    <row r="17" spans="1:13" x14ac:dyDescent="0.35">
      <c r="A17" s="32"/>
      <c r="B17" s="17" t="s">
        <v>85</v>
      </c>
      <c r="C17" s="17"/>
      <c r="D17" s="51" t="s">
        <v>442</v>
      </c>
      <c r="E17" s="17" t="s">
        <v>23</v>
      </c>
      <c r="F17" s="18">
        <v>1</v>
      </c>
      <c r="G17" s="18">
        <v>1</v>
      </c>
      <c r="H17" s="48"/>
      <c r="I17" s="17"/>
      <c r="J17" s="17"/>
      <c r="K17" s="17"/>
      <c r="L17" s="17"/>
      <c r="M17" s="33"/>
    </row>
    <row r="18" spans="1:13" x14ac:dyDescent="0.35">
      <c r="A18" s="32"/>
      <c r="B18" s="17" t="s">
        <v>86</v>
      </c>
      <c r="C18" s="17"/>
      <c r="D18" s="51" t="s">
        <v>443</v>
      </c>
      <c r="E18" s="17" t="s">
        <v>23</v>
      </c>
      <c r="F18" s="18">
        <v>1</v>
      </c>
      <c r="G18" s="18">
        <v>2</v>
      </c>
      <c r="H18" s="48"/>
      <c r="I18" s="17"/>
      <c r="J18" s="17"/>
      <c r="K18" s="17"/>
      <c r="L18" s="17"/>
      <c r="M18" s="33"/>
    </row>
    <row r="19" spans="1:13" x14ac:dyDescent="0.35">
      <c r="A19" s="32"/>
      <c r="B19" s="17" t="s">
        <v>87</v>
      </c>
      <c r="C19" s="17"/>
      <c r="D19" s="51" t="s">
        <v>444</v>
      </c>
      <c r="E19" s="17" t="s">
        <v>23</v>
      </c>
      <c r="F19" s="18">
        <v>1</v>
      </c>
      <c r="G19" s="18">
        <v>1</v>
      </c>
      <c r="H19" s="48"/>
      <c r="I19" s="17"/>
      <c r="J19" s="17"/>
      <c r="K19" s="17"/>
      <c r="L19" s="17"/>
      <c r="M19" s="33"/>
    </row>
    <row r="20" spans="1:13" x14ac:dyDescent="0.35">
      <c r="A20" s="32"/>
      <c r="B20" s="17" t="s">
        <v>88</v>
      </c>
      <c r="C20" s="17"/>
      <c r="D20" s="51" t="s">
        <v>445</v>
      </c>
      <c r="E20" s="17" t="s">
        <v>23</v>
      </c>
      <c r="F20" s="18">
        <v>1</v>
      </c>
      <c r="G20" s="18">
        <v>1</v>
      </c>
      <c r="H20" s="48"/>
      <c r="I20" s="17"/>
      <c r="J20" s="17"/>
      <c r="K20" s="17"/>
      <c r="L20" s="17"/>
      <c r="M20" s="33"/>
    </row>
    <row r="21" spans="1:13" x14ac:dyDescent="0.35">
      <c r="A21" s="32"/>
      <c r="B21" s="17" t="s">
        <v>89</v>
      </c>
      <c r="C21" s="17"/>
      <c r="D21" s="51" t="s">
        <v>446</v>
      </c>
      <c r="E21" s="17" t="s">
        <v>23</v>
      </c>
      <c r="F21" s="18">
        <v>1</v>
      </c>
      <c r="G21" s="18">
        <v>1</v>
      </c>
      <c r="H21" s="48"/>
      <c r="I21" s="17"/>
      <c r="J21" s="17"/>
      <c r="K21" s="17"/>
      <c r="L21" s="17"/>
      <c r="M21" s="33"/>
    </row>
    <row r="22" spans="1:13" x14ac:dyDescent="0.35">
      <c r="A22" s="32"/>
      <c r="B22" s="17" t="s">
        <v>90</v>
      </c>
      <c r="C22" s="17"/>
      <c r="D22" s="51" t="s">
        <v>447</v>
      </c>
      <c r="E22" s="17" t="s">
        <v>23</v>
      </c>
      <c r="F22" s="18">
        <v>1</v>
      </c>
      <c r="G22" s="18">
        <v>17</v>
      </c>
      <c r="H22" s="48"/>
      <c r="I22" s="17"/>
      <c r="J22" s="17"/>
      <c r="K22" s="17"/>
      <c r="L22" s="17"/>
      <c r="M22" s="33"/>
    </row>
    <row r="23" spans="1:13" x14ac:dyDescent="0.35">
      <c r="A23" s="32"/>
      <c r="B23" s="17" t="s">
        <v>91</v>
      </c>
      <c r="C23" s="17"/>
      <c r="D23" s="51" t="s">
        <v>448</v>
      </c>
      <c r="E23" s="17" t="s">
        <v>23</v>
      </c>
      <c r="F23" s="18">
        <v>1</v>
      </c>
      <c r="G23" s="18">
        <v>1</v>
      </c>
      <c r="H23" s="48"/>
      <c r="I23" s="17"/>
      <c r="J23" s="17"/>
      <c r="K23" s="17"/>
      <c r="L23" s="17"/>
      <c r="M23" s="33"/>
    </row>
    <row r="24" spans="1:13" x14ac:dyDescent="0.35">
      <c r="A24" s="32"/>
      <c r="B24" s="17" t="s">
        <v>92</v>
      </c>
      <c r="C24" s="17"/>
      <c r="D24" s="51" t="s">
        <v>449</v>
      </c>
      <c r="E24" s="17" t="s">
        <v>23</v>
      </c>
      <c r="F24" s="18">
        <v>1</v>
      </c>
      <c r="G24" s="18">
        <v>17</v>
      </c>
      <c r="H24" s="48"/>
      <c r="I24" s="17"/>
      <c r="J24" s="17"/>
      <c r="K24" s="17"/>
      <c r="L24" s="17"/>
      <c r="M24" s="33"/>
    </row>
    <row r="25" spans="1:13" x14ac:dyDescent="0.35">
      <c r="A25" s="17"/>
      <c r="B25" s="17" t="s">
        <v>93</v>
      </c>
      <c r="C25" s="17"/>
      <c r="D25" s="51" t="s">
        <v>450</v>
      </c>
      <c r="E25" s="17" t="s">
        <v>23</v>
      </c>
      <c r="F25" s="18">
        <v>1</v>
      </c>
      <c r="G25" s="18">
        <v>3</v>
      </c>
      <c r="H25" s="48"/>
      <c r="I25" s="17"/>
      <c r="J25" s="17"/>
      <c r="K25" s="17"/>
      <c r="L25" s="17"/>
      <c r="M25" s="17"/>
    </row>
    <row r="26" spans="1:13" x14ac:dyDescent="0.35">
      <c r="A26" s="37"/>
      <c r="B26" s="37"/>
      <c r="C26" s="37"/>
      <c r="D26" s="37"/>
      <c r="E26" s="37"/>
      <c r="F26" s="38"/>
      <c r="G26" s="38"/>
      <c r="H26" s="48"/>
      <c r="I26" s="37"/>
      <c r="J26" s="37"/>
      <c r="K26" s="37"/>
      <c r="L26" s="37"/>
      <c r="M26" s="37"/>
    </row>
    <row r="27" spans="1:13" x14ac:dyDescent="0.35">
      <c r="A27" s="4" t="s">
        <v>94</v>
      </c>
      <c r="F27" s="7" t="s">
        <v>268</v>
      </c>
    </row>
    <row r="28" spans="1:13" x14ac:dyDescent="0.35">
      <c r="A28" s="4" t="s">
        <v>95</v>
      </c>
      <c r="E28" t="s">
        <v>13</v>
      </c>
      <c r="F28" s="7">
        <v>1</v>
      </c>
      <c r="G28" s="7">
        <v>3</v>
      </c>
      <c r="I28" s="22" t="s">
        <v>95</v>
      </c>
      <c r="J28" s="17"/>
      <c r="K28" s="17"/>
      <c r="L28" s="17"/>
      <c r="M28" s="21" t="s">
        <v>260</v>
      </c>
    </row>
    <row r="29" spans="1:13" x14ac:dyDescent="0.35">
      <c r="B29" t="s">
        <v>96</v>
      </c>
      <c r="D29" s="51" t="s">
        <v>451</v>
      </c>
      <c r="E29" t="s">
        <v>13</v>
      </c>
      <c r="F29" s="7">
        <v>1</v>
      </c>
      <c r="G29" s="7">
        <v>3</v>
      </c>
      <c r="I29" s="17"/>
      <c r="J29" s="17" t="s">
        <v>64</v>
      </c>
      <c r="K29" s="17" t="s">
        <v>279</v>
      </c>
      <c r="L29" s="26" t="s">
        <v>328</v>
      </c>
      <c r="M29" s="19"/>
    </row>
    <row r="30" spans="1:13" ht="130.5" x14ac:dyDescent="0.35">
      <c r="B30" t="s">
        <v>97</v>
      </c>
      <c r="D30" s="51" t="s">
        <v>452</v>
      </c>
      <c r="I30" s="17"/>
      <c r="J30" s="17" t="s">
        <v>253</v>
      </c>
      <c r="K30" s="17"/>
      <c r="L30" s="23" t="s">
        <v>327</v>
      </c>
      <c r="M30" s="21" t="s">
        <v>526</v>
      </c>
    </row>
    <row r="31" spans="1:13" x14ac:dyDescent="0.35">
      <c r="C31" t="s">
        <v>98</v>
      </c>
      <c r="E31" t="s">
        <v>13</v>
      </c>
      <c r="F31" s="7">
        <v>1</v>
      </c>
      <c r="G31" s="7">
        <v>17</v>
      </c>
      <c r="I31" s="22" t="s">
        <v>95</v>
      </c>
      <c r="J31" s="17"/>
      <c r="K31" s="17"/>
      <c r="L31" s="17"/>
      <c r="M31" s="19"/>
    </row>
    <row r="32" spans="1:13" x14ac:dyDescent="0.35">
      <c r="C32" t="s">
        <v>99</v>
      </c>
      <c r="E32" t="s">
        <v>23</v>
      </c>
      <c r="F32" s="7">
        <v>1</v>
      </c>
      <c r="G32" s="7">
        <v>2</v>
      </c>
      <c r="I32" s="17"/>
      <c r="J32" s="17" t="s">
        <v>64</v>
      </c>
      <c r="K32" s="17" t="s">
        <v>281</v>
      </c>
      <c r="L32" s="26" t="s">
        <v>329</v>
      </c>
      <c r="M32" s="19"/>
    </row>
    <row r="33" spans="2:13" ht="87" x14ac:dyDescent="0.35">
      <c r="B33" t="s">
        <v>105</v>
      </c>
      <c r="I33" s="17"/>
      <c r="J33" s="17" t="s">
        <v>253</v>
      </c>
      <c r="K33" s="17"/>
      <c r="L33" s="23" t="s">
        <v>296</v>
      </c>
      <c r="M33" s="21" t="s">
        <v>526</v>
      </c>
    </row>
    <row r="34" spans="2:13" x14ac:dyDescent="0.35">
      <c r="C34" t="s">
        <v>100</v>
      </c>
      <c r="E34" t="s">
        <v>13</v>
      </c>
      <c r="F34" s="7">
        <v>1</v>
      </c>
      <c r="G34" s="7">
        <v>35</v>
      </c>
      <c r="I34" s="22" t="s">
        <v>95</v>
      </c>
      <c r="J34" s="17"/>
      <c r="K34" s="17"/>
    </row>
    <row r="35" spans="2:13" x14ac:dyDescent="0.35">
      <c r="C35" t="s">
        <v>101</v>
      </c>
      <c r="E35" t="s">
        <v>23</v>
      </c>
      <c r="F35" s="7">
        <v>1</v>
      </c>
      <c r="G35" s="7">
        <v>35</v>
      </c>
      <c r="I35" s="17"/>
      <c r="J35" s="17" t="s">
        <v>64</v>
      </c>
      <c r="K35" s="17" t="s">
        <v>282</v>
      </c>
      <c r="L35" t="s">
        <v>330</v>
      </c>
    </row>
    <row r="36" spans="2:13" ht="87" x14ac:dyDescent="0.35">
      <c r="C36" t="s">
        <v>102</v>
      </c>
      <c r="E36" t="s">
        <v>23</v>
      </c>
      <c r="F36" s="7">
        <v>1</v>
      </c>
      <c r="G36" s="7">
        <v>35</v>
      </c>
      <c r="I36" s="17"/>
      <c r="J36" s="17" t="s">
        <v>253</v>
      </c>
      <c r="K36" s="17"/>
      <c r="L36" s="8" t="s">
        <v>297</v>
      </c>
      <c r="M36" s="21" t="s">
        <v>526</v>
      </c>
    </row>
    <row r="37" spans="2:13" x14ac:dyDescent="0.35">
      <c r="C37" t="s">
        <v>103</v>
      </c>
      <c r="E37" t="s">
        <v>23</v>
      </c>
      <c r="F37" s="7">
        <v>1</v>
      </c>
      <c r="G37" s="7">
        <v>35</v>
      </c>
      <c r="I37" s="22" t="s">
        <v>95</v>
      </c>
      <c r="J37" s="17"/>
      <c r="K37" s="17"/>
    </row>
    <row r="38" spans="2:13" x14ac:dyDescent="0.35">
      <c r="C38" t="s">
        <v>104</v>
      </c>
      <c r="E38" t="s">
        <v>23</v>
      </c>
      <c r="F38" s="7">
        <v>1</v>
      </c>
      <c r="G38" s="7">
        <v>35</v>
      </c>
      <c r="I38" s="17"/>
      <c r="J38" s="17" t="s">
        <v>64</v>
      </c>
      <c r="K38" s="17" t="s">
        <v>283</v>
      </c>
      <c r="L38" t="s">
        <v>331</v>
      </c>
    </row>
    <row r="39" spans="2:13" ht="72.5" x14ac:dyDescent="0.35">
      <c r="B39" t="s">
        <v>106</v>
      </c>
      <c r="D39" s="51" t="s">
        <v>453</v>
      </c>
      <c r="I39" s="17"/>
      <c r="J39" s="17" t="s">
        <v>253</v>
      </c>
      <c r="K39" s="17"/>
      <c r="L39" s="8" t="s">
        <v>298</v>
      </c>
      <c r="M39" s="21" t="s">
        <v>526</v>
      </c>
    </row>
    <row r="40" spans="2:13" x14ac:dyDescent="0.35">
      <c r="C40" t="s">
        <v>107</v>
      </c>
      <c r="E40" t="s">
        <v>13</v>
      </c>
      <c r="F40" s="7">
        <v>1</v>
      </c>
      <c r="G40" s="7">
        <v>35</v>
      </c>
      <c r="I40" s="22" t="s">
        <v>95</v>
      </c>
      <c r="J40" s="17"/>
      <c r="K40" s="17"/>
    </row>
    <row r="41" spans="2:13" x14ac:dyDescent="0.35">
      <c r="C41" t="s">
        <v>108</v>
      </c>
      <c r="E41" t="s">
        <v>23</v>
      </c>
      <c r="F41" s="7">
        <v>1</v>
      </c>
      <c r="G41" s="7">
        <v>35</v>
      </c>
      <c r="I41" s="17"/>
      <c r="J41" s="17" t="s">
        <v>64</v>
      </c>
      <c r="K41" s="17" t="s">
        <v>284</v>
      </c>
      <c r="L41" t="s">
        <v>332</v>
      </c>
    </row>
    <row r="42" spans="2:13" ht="43.5" x14ac:dyDescent="0.35">
      <c r="C42" t="s">
        <v>109</v>
      </c>
      <c r="E42" t="s">
        <v>23</v>
      </c>
      <c r="F42" s="7">
        <v>1</v>
      </c>
      <c r="G42" s="7">
        <v>35</v>
      </c>
      <c r="I42" s="17"/>
      <c r="J42" s="17" t="s">
        <v>253</v>
      </c>
      <c r="K42" s="17"/>
      <c r="L42" s="8" t="s">
        <v>299</v>
      </c>
      <c r="M42" s="21" t="s">
        <v>526</v>
      </c>
    </row>
    <row r="43" spans="2:13" x14ac:dyDescent="0.35">
      <c r="B43" t="s">
        <v>110</v>
      </c>
      <c r="I43" s="22" t="s">
        <v>95</v>
      </c>
      <c r="J43" s="17"/>
      <c r="K43" s="17"/>
    </row>
    <row r="44" spans="2:13" x14ac:dyDescent="0.35">
      <c r="C44" t="s">
        <v>111</v>
      </c>
      <c r="E44" t="s">
        <v>13</v>
      </c>
      <c r="F44" s="7">
        <v>1</v>
      </c>
      <c r="G44" s="7">
        <v>35</v>
      </c>
      <c r="I44" s="17"/>
      <c r="J44" s="17" t="s">
        <v>64</v>
      </c>
      <c r="K44" s="17" t="s">
        <v>285</v>
      </c>
      <c r="L44" t="s">
        <v>333</v>
      </c>
    </row>
    <row r="45" spans="2:13" ht="72.5" x14ac:dyDescent="0.35">
      <c r="C45" t="s">
        <v>112</v>
      </c>
      <c r="E45" t="s">
        <v>23</v>
      </c>
      <c r="F45" s="7">
        <v>1</v>
      </c>
      <c r="G45" s="7">
        <v>35</v>
      </c>
      <c r="I45" s="17"/>
      <c r="J45" s="17" t="s">
        <v>253</v>
      </c>
      <c r="K45" s="17"/>
      <c r="L45" s="8" t="s">
        <v>300</v>
      </c>
      <c r="M45" s="21" t="s">
        <v>526</v>
      </c>
    </row>
    <row r="46" spans="2:13" x14ac:dyDescent="0.35">
      <c r="C46" t="s">
        <v>113</v>
      </c>
      <c r="E46" t="s">
        <v>23</v>
      </c>
      <c r="F46" s="7">
        <v>1</v>
      </c>
      <c r="G46" s="7">
        <v>35</v>
      </c>
      <c r="I46" s="22" t="s">
        <v>95</v>
      </c>
      <c r="J46" s="17"/>
      <c r="K46" s="17"/>
    </row>
    <row r="47" spans="2:13" x14ac:dyDescent="0.35">
      <c r="B47" t="s">
        <v>114</v>
      </c>
      <c r="E47" t="s">
        <v>23</v>
      </c>
      <c r="F47" s="7">
        <v>1</v>
      </c>
      <c r="G47" s="7">
        <v>35</v>
      </c>
      <c r="I47" s="17"/>
      <c r="J47" s="17" t="s">
        <v>64</v>
      </c>
      <c r="K47" s="17" t="s">
        <v>334</v>
      </c>
      <c r="L47" t="s">
        <v>335</v>
      </c>
    </row>
    <row r="48" spans="2:13" ht="72.5" x14ac:dyDescent="0.35">
      <c r="B48" t="s">
        <v>115</v>
      </c>
      <c r="E48" t="s">
        <v>23</v>
      </c>
      <c r="F48" s="7">
        <v>1</v>
      </c>
      <c r="G48" s="7">
        <v>9</v>
      </c>
      <c r="I48" s="17"/>
      <c r="J48" s="17" t="s">
        <v>253</v>
      </c>
      <c r="K48" s="17"/>
      <c r="L48" s="8" t="s">
        <v>301</v>
      </c>
      <c r="M48" s="21" t="s">
        <v>526</v>
      </c>
    </row>
    <row r="49" spans="1:13" x14ac:dyDescent="0.35">
      <c r="B49" t="s">
        <v>116</v>
      </c>
      <c r="E49" t="s">
        <v>23</v>
      </c>
      <c r="F49" s="7">
        <v>1</v>
      </c>
      <c r="G49" s="7">
        <v>9</v>
      </c>
      <c r="I49" s="22" t="s">
        <v>95</v>
      </c>
      <c r="J49" s="17"/>
      <c r="K49" s="17"/>
    </row>
    <row r="50" spans="1:13" x14ac:dyDescent="0.35">
      <c r="B50" t="s">
        <v>117</v>
      </c>
      <c r="E50" t="s">
        <v>23</v>
      </c>
      <c r="F50" s="7">
        <v>1</v>
      </c>
      <c r="G50" s="7">
        <v>2</v>
      </c>
      <c r="I50" s="17"/>
      <c r="J50" s="17" t="s">
        <v>64</v>
      </c>
      <c r="K50" s="17" t="s">
        <v>336</v>
      </c>
      <c r="L50" t="s">
        <v>337</v>
      </c>
    </row>
    <row r="51" spans="1:13" ht="72.5" x14ac:dyDescent="0.35">
      <c r="I51" s="17"/>
      <c r="J51" s="17" t="s">
        <v>253</v>
      </c>
      <c r="K51" s="17"/>
      <c r="L51" s="8" t="s">
        <v>302</v>
      </c>
      <c r="M51" s="21" t="s">
        <v>526</v>
      </c>
    </row>
    <row r="53" spans="1:13" x14ac:dyDescent="0.35">
      <c r="A53" s="35"/>
      <c r="B53" s="35"/>
      <c r="C53" s="35"/>
      <c r="D53" s="35"/>
      <c r="E53" s="35"/>
      <c r="F53" s="36"/>
      <c r="G53" s="36"/>
      <c r="I53" s="35"/>
      <c r="J53" s="35"/>
      <c r="K53" s="35"/>
      <c r="L53" s="35"/>
    </row>
    <row r="54" spans="1:13" x14ac:dyDescent="0.35">
      <c r="A54" s="4" t="s">
        <v>118</v>
      </c>
      <c r="E54" t="s">
        <v>23</v>
      </c>
      <c r="G54" s="7">
        <v>3</v>
      </c>
      <c r="I54" s="4" t="s">
        <v>118</v>
      </c>
    </row>
    <row r="55" spans="1:13" x14ac:dyDescent="0.35">
      <c r="B55" t="s">
        <v>119</v>
      </c>
      <c r="D55" s="50" t="s">
        <v>454</v>
      </c>
      <c r="E55" t="s">
        <v>13</v>
      </c>
      <c r="F55" s="7">
        <v>1</v>
      </c>
      <c r="G55" s="7">
        <v>2</v>
      </c>
      <c r="J55" s="17" t="s">
        <v>64</v>
      </c>
      <c r="K55" s="17" t="s">
        <v>63</v>
      </c>
      <c r="L55" s="17" t="s">
        <v>256</v>
      </c>
    </row>
    <row r="56" spans="1:13" ht="101.5" x14ac:dyDescent="0.35">
      <c r="J56" s="17" t="s">
        <v>253</v>
      </c>
      <c r="K56" s="17"/>
      <c r="L56" s="23" t="s">
        <v>341</v>
      </c>
      <c r="M56" s="21" t="s">
        <v>527</v>
      </c>
    </row>
    <row r="57" spans="1:13" x14ac:dyDescent="0.35">
      <c r="B57" t="s">
        <v>120</v>
      </c>
      <c r="F57" s="7">
        <v>1</v>
      </c>
      <c r="I57" s="4" t="s">
        <v>118</v>
      </c>
    </row>
    <row r="58" spans="1:13" x14ac:dyDescent="0.35">
      <c r="C58" t="s">
        <v>121</v>
      </c>
      <c r="D58" s="51" t="s">
        <v>455</v>
      </c>
      <c r="E58" t="s">
        <v>13</v>
      </c>
      <c r="F58" s="7">
        <v>1</v>
      </c>
      <c r="G58" s="7">
        <v>25</v>
      </c>
      <c r="J58" s="17" t="s">
        <v>64</v>
      </c>
      <c r="K58" s="17" t="s">
        <v>259</v>
      </c>
      <c r="L58" s="17" t="s">
        <v>258</v>
      </c>
    </row>
    <row r="59" spans="1:13" ht="157" customHeight="1" x14ac:dyDescent="0.35">
      <c r="C59" t="s">
        <v>339</v>
      </c>
      <c r="E59" t="s">
        <v>23</v>
      </c>
      <c r="F59" s="7">
        <v>1</v>
      </c>
      <c r="G59" s="7">
        <v>3</v>
      </c>
      <c r="J59" s="17" t="s">
        <v>253</v>
      </c>
      <c r="K59" s="17"/>
      <c r="L59" s="23" t="s">
        <v>303</v>
      </c>
      <c r="M59" s="21" t="s">
        <v>527</v>
      </c>
    </row>
    <row r="60" spans="1:13" x14ac:dyDescent="0.35">
      <c r="I60" s="4" t="s">
        <v>118</v>
      </c>
    </row>
    <row r="61" spans="1:13" x14ac:dyDescent="0.35">
      <c r="B61" t="s">
        <v>120</v>
      </c>
      <c r="F61" s="7" t="s">
        <v>338</v>
      </c>
      <c r="J61" s="17" t="s">
        <v>64</v>
      </c>
      <c r="K61" s="17" t="s">
        <v>261</v>
      </c>
      <c r="L61" s="17" t="s">
        <v>263</v>
      </c>
    </row>
    <row r="62" spans="1:13" ht="159.5" x14ac:dyDescent="0.35">
      <c r="C62" t="s">
        <v>121</v>
      </c>
      <c r="E62" t="s">
        <v>13</v>
      </c>
      <c r="F62" s="7">
        <v>1</v>
      </c>
      <c r="G62" s="7">
        <v>25</v>
      </c>
      <c r="J62" s="17" t="s">
        <v>253</v>
      </c>
      <c r="K62" s="17"/>
      <c r="L62" s="23" t="s">
        <v>303</v>
      </c>
      <c r="M62" s="21" t="s">
        <v>527</v>
      </c>
    </row>
    <row r="63" spans="1:13" x14ac:dyDescent="0.35">
      <c r="C63" t="s">
        <v>340</v>
      </c>
      <c r="E63" t="s">
        <v>23</v>
      </c>
      <c r="F63" s="7">
        <v>1</v>
      </c>
      <c r="G63" s="7">
        <v>3</v>
      </c>
      <c r="I63" s="4" t="s">
        <v>118</v>
      </c>
    </row>
    <row r="64" spans="1:13" x14ac:dyDescent="0.35">
      <c r="J64" s="17" t="s">
        <v>64</v>
      </c>
      <c r="K64" s="17" t="s">
        <v>262</v>
      </c>
      <c r="L64" s="17" t="s">
        <v>264</v>
      </c>
    </row>
    <row r="65" spans="1:13" ht="101.5" x14ac:dyDescent="0.35">
      <c r="J65" s="17" t="s">
        <v>253</v>
      </c>
      <c r="K65" s="17"/>
      <c r="L65" s="23" t="s">
        <v>304</v>
      </c>
      <c r="M65" s="21" t="s">
        <v>527</v>
      </c>
    </row>
    <row r="66" spans="1:13" x14ac:dyDescent="0.35">
      <c r="J66" s="17"/>
      <c r="K66" s="17"/>
      <c r="L66" s="17"/>
    </row>
    <row r="67" spans="1:13" x14ac:dyDescent="0.35">
      <c r="A67" s="35"/>
      <c r="B67" s="35"/>
      <c r="C67" s="35"/>
      <c r="D67" s="35"/>
      <c r="E67" s="35"/>
      <c r="F67" s="36"/>
      <c r="G67" s="36"/>
      <c r="I67" s="35"/>
      <c r="J67" s="35"/>
      <c r="K67" s="35"/>
      <c r="L67" s="35"/>
      <c r="M67" s="35"/>
    </row>
    <row r="68" spans="1:13" x14ac:dyDescent="0.35">
      <c r="A68" s="4" t="s">
        <v>122</v>
      </c>
      <c r="E68" t="s">
        <v>23</v>
      </c>
      <c r="F68" s="7" t="s">
        <v>269</v>
      </c>
      <c r="G68" s="7">
        <v>3</v>
      </c>
      <c r="I68" s="4" t="s">
        <v>122</v>
      </c>
    </row>
    <row r="69" spans="1:13" x14ac:dyDescent="0.35">
      <c r="B69" t="s">
        <v>123</v>
      </c>
      <c r="D69" t="s">
        <v>456</v>
      </c>
      <c r="E69" t="s">
        <v>13</v>
      </c>
      <c r="F69" s="7">
        <v>1</v>
      </c>
      <c r="G69" s="7">
        <v>3</v>
      </c>
      <c r="J69" s="17" t="s">
        <v>64</v>
      </c>
      <c r="K69" s="17" t="s">
        <v>279</v>
      </c>
      <c r="L69" t="s">
        <v>280</v>
      </c>
    </row>
    <row r="70" spans="1:13" ht="43.5" x14ac:dyDescent="0.35">
      <c r="B70" t="s">
        <v>124</v>
      </c>
      <c r="J70" s="17" t="s">
        <v>253</v>
      </c>
      <c r="K70" s="17"/>
      <c r="L70" s="8" t="s">
        <v>343</v>
      </c>
      <c r="M70" s="21" t="s">
        <v>528</v>
      </c>
    </row>
    <row r="71" spans="1:13" x14ac:dyDescent="0.35">
      <c r="C71" t="s">
        <v>342</v>
      </c>
      <c r="D71" t="s">
        <v>457</v>
      </c>
      <c r="E71" t="s">
        <v>13</v>
      </c>
      <c r="F71" s="7">
        <v>1</v>
      </c>
      <c r="G71" s="7">
        <v>35</v>
      </c>
    </row>
    <row r="72" spans="1:13" x14ac:dyDescent="0.35">
      <c r="C72" t="s">
        <v>126</v>
      </c>
      <c r="E72" t="s">
        <v>23</v>
      </c>
      <c r="F72" s="7">
        <v>1</v>
      </c>
      <c r="G72" s="7">
        <v>6</v>
      </c>
    </row>
    <row r="73" spans="1:13" x14ac:dyDescent="0.35">
      <c r="A73" s="35"/>
      <c r="B73" s="35"/>
      <c r="C73" s="35"/>
      <c r="D73" s="35"/>
      <c r="E73" s="35"/>
      <c r="F73" s="36"/>
      <c r="G73" s="36"/>
      <c r="I73" s="35"/>
      <c r="J73" s="35"/>
      <c r="K73" s="35"/>
      <c r="L73" s="35"/>
      <c r="M73" s="35"/>
    </row>
    <row r="74" spans="1:13" x14ac:dyDescent="0.35">
      <c r="A74" s="4" t="s">
        <v>127</v>
      </c>
      <c r="F74" s="7" t="s">
        <v>270</v>
      </c>
      <c r="I74" s="4" t="s">
        <v>128</v>
      </c>
      <c r="M74" s="21" t="s">
        <v>266</v>
      </c>
    </row>
    <row r="75" spans="1:13" x14ac:dyDescent="0.35">
      <c r="A75" s="4" t="s">
        <v>128</v>
      </c>
      <c r="F75" s="7">
        <v>1</v>
      </c>
      <c r="J75" s="17" t="s">
        <v>64</v>
      </c>
      <c r="K75" s="17" t="s">
        <v>287</v>
      </c>
      <c r="L75" t="s">
        <v>345</v>
      </c>
    </row>
    <row r="76" spans="1:13" ht="43.5" x14ac:dyDescent="0.35">
      <c r="B76" t="s">
        <v>129</v>
      </c>
      <c r="D76" s="51" t="s">
        <v>458</v>
      </c>
      <c r="E76" t="s">
        <v>23</v>
      </c>
      <c r="F76" s="7">
        <v>1</v>
      </c>
      <c r="G76" s="7">
        <v>50</v>
      </c>
      <c r="J76" s="17" t="s">
        <v>253</v>
      </c>
      <c r="K76" s="17"/>
      <c r="L76" s="8" t="s">
        <v>305</v>
      </c>
      <c r="M76" s="21" t="s">
        <v>528</v>
      </c>
    </row>
    <row r="77" spans="1:13" x14ac:dyDescent="0.35">
      <c r="B77" t="s">
        <v>130</v>
      </c>
      <c r="D77" s="51" t="s">
        <v>459</v>
      </c>
      <c r="E77" t="s">
        <v>23</v>
      </c>
      <c r="F77" s="7">
        <v>1</v>
      </c>
      <c r="G77" s="7">
        <v>50</v>
      </c>
      <c r="I77" s="4" t="s">
        <v>128</v>
      </c>
    </row>
    <row r="78" spans="1:13" x14ac:dyDescent="0.35">
      <c r="B78" t="s">
        <v>131</v>
      </c>
      <c r="D78" s="51" t="s">
        <v>460</v>
      </c>
      <c r="E78" t="s">
        <v>23</v>
      </c>
      <c r="F78" s="7">
        <v>1</v>
      </c>
      <c r="G78" s="7">
        <v>50</v>
      </c>
      <c r="J78" s="17" t="s">
        <v>64</v>
      </c>
      <c r="K78" s="17" t="s">
        <v>290</v>
      </c>
      <c r="L78" s="17" t="s">
        <v>346</v>
      </c>
    </row>
    <row r="79" spans="1:13" ht="43.5" x14ac:dyDescent="0.35">
      <c r="B79" t="s">
        <v>132</v>
      </c>
      <c r="D79" s="51" t="s">
        <v>461</v>
      </c>
      <c r="E79" t="s">
        <v>23</v>
      </c>
      <c r="F79" s="7">
        <v>1</v>
      </c>
      <c r="G79" s="7">
        <v>70</v>
      </c>
      <c r="J79" s="17" t="s">
        <v>253</v>
      </c>
      <c r="K79" s="17"/>
      <c r="L79" s="23" t="s">
        <v>306</v>
      </c>
      <c r="M79" s="21" t="s">
        <v>528</v>
      </c>
    </row>
    <row r="80" spans="1:13" x14ac:dyDescent="0.35">
      <c r="B80" t="s">
        <v>133</v>
      </c>
      <c r="D80" s="51" t="s">
        <v>462</v>
      </c>
      <c r="E80" t="s">
        <v>23</v>
      </c>
      <c r="F80" s="7">
        <v>1</v>
      </c>
      <c r="G80" s="7">
        <v>70</v>
      </c>
      <c r="I80" s="4" t="s">
        <v>128</v>
      </c>
    </row>
    <row r="81" spans="1:13" x14ac:dyDescent="0.35">
      <c r="B81" t="s">
        <v>134</v>
      </c>
      <c r="D81" s="51" t="s">
        <v>463</v>
      </c>
      <c r="E81" t="s">
        <v>23</v>
      </c>
      <c r="F81" s="7">
        <v>1</v>
      </c>
      <c r="G81" s="7">
        <v>70</v>
      </c>
      <c r="J81" s="17" t="s">
        <v>64</v>
      </c>
      <c r="K81" s="17" t="s">
        <v>291</v>
      </c>
      <c r="L81" s="17" t="s">
        <v>347</v>
      </c>
    </row>
    <row r="82" spans="1:13" ht="58" x14ac:dyDescent="0.35">
      <c r="B82" t="s">
        <v>135</v>
      </c>
      <c r="E82" t="s">
        <v>23</v>
      </c>
      <c r="F82" s="7">
        <v>1</v>
      </c>
      <c r="J82" s="17" t="s">
        <v>253</v>
      </c>
      <c r="K82" s="17"/>
      <c r="L82" s="23" t="s">
        <v>307</v>
      </c>
      <c r="M82" s="21" t="s">
        <v>528</v>
      </c>
    </row>
    <row r="83" spans="1:13" x14ac:dyDescent="0.35">
      <c r="C83" t="s">
        <v>136</v>
      </c>
      <c r="D83" s="51" t="s">
        <v>464</v>
      </c>
      <c r="E83" t="s">
        <v>23</v>
      </c>
      <c r="F83" s="7">
        <v>1</v>
      </c>
      <c r="G83" s="7">
        <v>1</v>
      </c>
      <c r="I83" s="4" t="s">
        <v>128</v>
      </c>
    </row>
    <row r="84" spans="1:13" x14ac:dyDescent="0.35">
      <c r="C84" t="s">
        <v>137</v>
      </c>
      <c r="D84" s="51" t="s">
        <v>465</v>
      </c>
      <c r="E84" t="s">
        <v>23</v>
      </c>
      <c r="F84" s="7">
        <v>1</v>
      </c>
      <c r="G84" s="7">
        <v>10</v>
      </c>
      <c r="J84" s="17" t="s">
        <v>64</v>
      </c>
      <c r="K84" s="17" t="s">
        <v>292</v>
      </c>
      <c r="L84" s="17" t="s">
        <v>348</v>
      </c>
    </row>
    <row r="85" spans="1:13" ht="43.5" x14ac:dyDescent="0.35">
      <c r="C85" t="s">
        <v>138</v>
      </c>
      <c r="D85" s="51" t="s">
        <v>466</v>
      </c>
      <c r="E85" t="s">
        <v>23</v>
      </c>
      <c r="F85" s="7">
        <v>1</v>
      </c>
      <c r="G85" s="7">
        <v>10</v>
      </c>
      <c r="J85" s="17" t="s">
        <v>253</v>
      </c>
      <c r="K85" s="17"/>
      <c r="L85" s="23" t="s">
        <v>308</v>
      </c>
      <c r="M85" s="21" t="s">
        <v>528</v>
      </c>
    </row>
    <row r="86" spans="1:13" x14ac:dyDescent="0.35">
      <c r="B86" t="s">
        <v>139</v>
      </c>
      <c r="D86" s="51" t="s">
        <v>467</v>
      </c>
      <c r="E86" t="s">
        <v>23</v>
      </c>
      <c r="F86" s="7">
        <v>1</v>
      </c>
      <c r="G86" s="7">
        <v>1</v>
      </c>
      <c r="I86" s="4" t="s">
        <v>128</v>
      </c>
    </row>
    <row r="87" spans="1:13" x14ac:dyDescent="0.35">
      <c r="B87" t="s">
        <v>140</v>
      </c>
      <c r="D87" s="51" t="s">
        <v>468</v>
      </c>
      <c r="E87" t="s">
        <v>23</v>
      </c>
      <c r="F87" s="7">
        <v>1</v>
      </c>
      <c r="G87" s="7">
        <v>12</v>
      </c>
      <c r="J87" s="17" t="s">
        <v>64</v>
      </c>
      <c r="K87" s="17" t="s">
        <v>293</v>
      </c>
      <c r="L87" s="17" t="s">
        <v>349</v>
      </c>
    </row>
    <row r="88" spans="1:13" ht="43.5" x14ac:dyDescent="0.35">
      <c r="B88" t="s">
        <v>141</v>
      </c>
      <c r="D88" s="51" t="s">
        <v>469</v>
      </c>
      <c r="E88" t="s">
        <v>23</v>
      </c>
      <c r="F88" s="7">
        <v>1</v>
      </c>
      <c r="G88" s="7">
        <v>12</v>
      </c>
      <c r="J88" s="17" t="s">
        <v>253</v>
      </c>
      <c r="K88" s="17"/>
      <c r="L88" s="23" t="s">
        <v>309</v>
      </c>
      <c r="M88" s="21" t="s">
        <v>528</v>
      </c>
    </row>
    <row r="89" spans="1:13" x14ac:dyDescent="0.35">
      <c r="I89" s="4" t="s">
        <v>128</v>
      </c>
    </row>
    <row r="90" spans="1:13" x14ac:dyDescent="0.35">
      <c r="J90" s="17" t="s">
        <v>64</v>
      </c>
      <c r="K90" s="17" t="s">
        <v>294</v>
      </c>
      <c r="L90" s="17" t="s">
        <v>350</v>
      </c>
    </row>
    <row r="91" spans="1:13" ht="43.5" x14ac:dyDescent="0.35">
      <c r="J91" s="17" t="s">
        <v>253</v>
      </c>
      <c r="K91" s="17"/>
      <c r="L91" s="23" t="s">
        <v>310</v>
      </c>
      <c r="M91" s="21" t="s">
        <v>528</v>
      </c>
    </row>
    <row r="92" spans="1:13" x14ac:dyDescent="0.35">
      <c r="I92" s="4" t="s">
        <v>128</v>
      </c>
    </row>
    <row r="93" spans="1:13" x14ac:dyDescent="0.35">
      <c r="J93" s="17" t="s">
        <v>64</v>
      </c>
      <c r="K93" s="17" t="s">
        <v>344</v>
      </c>
      <c r="L93" s="17" t="s">
        <v>351</v>
      </c>
    </row>
    <row r="94" spans="1:13" ht="203" x14ac:dyDescent="0.35">
      <c r="J94" s="17" t="s">
        <v>253</v>
      </c>
      <c r="K94" s="17"/>
      <c r="L94" s="23" t="s">
        <v>352</v>
      </c>
      <c r="M94" s="21" t="s">
        <v>528</v>
      </c>
    </row>
    <row r="95" spans="1:13" x14ac:dyDescent="0.35">
      <c r="A95" s="35"/>
      <c r="B95" s="35"/>
      <c r="C95" s="35"/>
      <c r="D95" s="35"/>
      <c r="E95" s="35"/>
      <c r="F95" s="36"/>
      <c r="G95" s="36"/>
      <c r="I95" s="35"/>
      <c r="J95" s="35"/>
      <c r="K95" s="35"/>
      <c r="L95" s="35"/>
      <c r="M95" s="35"/>
    </row>
    <row r="96" spans="1:13" x14ac:dyDescent="0.35">
      <c r="A96" s="4" t="s">
        <v>142</v>
      </c>
      <c r="E96" t="s">
        <v>23</v>
      </c>
      <c r="F96" s="7" t="s">
        <v>271</v>
      </c>
      <c r="I96" s="4" t="s">
        <v>142</v>
      </c>
    </row>
    <row r="97" spans="1:13" x14ac:dyDescent="0.35">
      <c r="B97" t="s">
        <v>143</v>
      </c>
      <c r="J97" s="17" t="s">
        <v>64</v>
      </c>
      <c r="K97" s="17" t="s">
        <v>287</v>
      </c>
      <c r="L97" t="s">
        <v>289</v>
      </c>
    </row>
    <row r="98" spans="1:13" ht="58" x14ac:dyDescent="0.35">
      <c r="C98" t="s">
        <v>144</v>
      </c>
      <c r="D98" s="51" t="s">
        <v>470</v>
      </c>
      <c r="E98" t="s">
        <v>13</v>
      </c>
      <c r="F98" s="7">
        <v>1</v>
      </c>
      <c r="G98" s="7">
        <v>3</v>
      </c>
      <c r="J98" s="17" t="s">
        <v>253</v>
      </c>
      <c r="K98" s="17"/>
      <c r="L98" s="8" t="s">
        <v>353</v>
      </c>
      <c r="M98" s="21" t="s">
        <v>528</v>
      </c>
    </row>
    <row r="99" spans="1:13" x14ac:dyDescent="0.35">
      <c r="C99" t="s">
        <v>145</v>
      </c>
      <c r="D99" s="51" t="s">
        <v>471</v>
      </c>
      <c r="E99" t="s">
        <v>23</v>
      </c>
      <c r="F99" s="7">
        <v>1</v>
      </c>
      <c r="G99" s="7">
        <v>16</v>
      </c>
    </row>
    <row r="100" spans="1:13" x14ac:dyDescent="0.35">
      <c r="C100" t="s">
        <v>146</v>
      </c>
      <c r="D100" s="51" t="s">
        <v>472</v>
      </c>
      <c r="E100" t="s">
        <v>23</v>
      </c>
      <c r="F100" s="7">
        <v>1</v>
      </c>
      <c r="G100" s="7">
        <v>3</v>
      </c>
    </row>
    <row r="101" spans="1:13" x14ac:dyDescent="0.35">
      <c r="C101" t="s">
        <v>147</v>
      </c>
      <c r="D101" s="51" t="s">
        <v>473</v>
      </c>
      <c r="E101" t="s">
        <v>23</v>
      </c>
      <c r="F101" s="7">
        <v>1</v>
      </c>
      <c r="G101" s="7">
        <v>3</v>
      </c>
    </row>
    <row r="109" spans="1:13" x14ac:dyDescent="0.35">
      <c r="A109" s="35"/>
      <c r="B109" s="35"/>
      <c r="C109" s="35"/>
      <c r="D109" s="35"/>
      <c r="E109" s="35"/>
      <c r="F109" s="36"/>
      <c r="G109" s="36"/>
      <c r="I109" s="35"/>
      <c r="J109" s="35"/>
      <c r="K109" s="35"/>
      <c r="L109" s="35"/>
      <c r="M109" s="35"/>
    </row>
    <row r="110" spans="1:13" ht="43.5" x14ac:dyDescent="0.35">
      <c r="A110" t="s">
        <v>148</v>
      </c>
      <c r="I110" s="4" t="s">
        <v>149</v>
      </c>
      <c r="L110" s="8" t="s">
        <v>359</v>
      </c>
      <c r="M110" s="21" t="s">
        <v>273</v>
      </c>
    </row>
    <row r="111" spans="1:13" x14ac:dyDescent="0.35">
      <c r="A111" s="4" t="s">
        <v>149</v>
      </c>
      <c r="E111" t="s">
        <v>23</v>
      </c>
      <c r="F111" s="7" t="s">
        <v>270</v>
      </c>
      <c r="J111" s="17" t="s">
        <v>64</v>
      </c>
      <c r="K111" s="17" t="s">
        <v>288</v>
      </c>
      <c r="L111" t="s">
        <v>354</v>
      </c>
    </row>
    <row r="112" spans="1:13" x14ac:dyDescent="0.35">
      <c r="B112" t="s">
        <v>150</v>
      </c>
      <c r="D112" s="51" t="s">
        <v>474</v>
      </c>
      <c r="E112" t="s">
        <v>23</v>
      </c>
      <c r="F112" s="7">
        <v>1</v>
      </c>
      <c r="G112" s="7">
        <v>50</v>
      </c>
      <c r="J112" s="17" t="s">
        <v>253</v>
      </c>
      <c r="K112" s="17"/>
      <c r="L112" t="s">
        <v>274</v>
      </c>
    </row>
    <row r="113" spans="1:13" x14ac:dyDescent="0.35">
      <c r="B113" t="s">
        <v>151</v>
      </c>
      <c r="D113" s="51" t="s">
        <v>475</v>
      </c>
      <c r="E113" t="s">
        <v>23</v>
      </c>
      <c r="F113" s="7">
        <v>1</v>
      </c>
      <c r="G113" s="7">
        <v>50</v>
      </c>
    </row>
    <row r="114" spans="1:13" x14ac:dyDescent="0.35">
      <c r="B114" t="s">
        <v>152</v>
      </c>
      <c r="D114" s="51" t="s">
        <v>476</v>
      </c>
      <c r="E114" t="s">
        <v>23</v>
      </c>
      <c r="F114" s="7">
        <v>1</v>
      </c>
      <c r="G114" s="7">
        <v>50</v>
      </c>
      <c r="I114" s="4" t="s">
        <v>149</v>
      </c>
    </row>
    <row r="115" spans="1:13" x14ac:dyDescent="0.35">
      <c r="B115" t="s">
        <v>153</v>
      </c>
      <c r="D115" s="51" t="s">
        <v>477</v>
      </c>
      <c r="E115" t="s">
        <v>23</v>
      </c>
      <c r="F115" s="7">
        <v>1</v>
      </c>
      <c r="G115" s="7">
        <v>4</v>
      </c>
      <c r="J115" s="17" t="s">
        <v>64</v>
      </c>
      <c r="K115" s="17" t="s">
        <v>355</v>
      </c>
      <c r="L115" t="s">
        <v>356</v>
      </c>
    </row>
    <row r="116" spans="1:13" ht="87" x14ac:dyDescent="0.35">
      <c r="B116" t="s">
        <v>154</v>
      </c>
      <c r="D116" s="51" t="s">
        <v>477</v>
      </c>
      <c r="E116" t="s">
        <v>23</v>
      </c>
      <c r="F116" s="7">
        <v>1</v>
      </c>
      <c r="G116" s="7">
        <v>4</v>
      </c>
      <c r="J116" s="17" t="s">
        <v>253</v>
      </c>
      <c r="K116" s="17"/>
      <c r="L116" s="8" t="s">
        <v>311</v>
      </c>
      <c r="M116" s="21" t="s">
        <v>528</v>
      </c>
    </row>
    <row r="117" spans="1:13" x14ac:dyDescent="0.35">
      <c r="B117" t="s">
        <v>155</v>
      </c>
      <c r="E117" t="s">
        <v>23</v>
      </c>
      <c r="F117" s="7">
        <v>1</v>
      </c>
      <c r="G117" s="7">
        <v>1</v>
      </c>
    </row>
    <row r="118" spans="1:13" x14ac:dyDescent="0.35">
      <c r="B118" t="s">
        <v>156</v>
      </c>
      <c r="E118" t="s">
        <v>23</v>
      </c>
      <c r="F118" s="7">
        <v>1</v>
      </c>
      <c r="G118" s="7">
        <v>1</v>
      </c>
      <c r="I118" s="4" t="s">
        <v>149</v>
      </c>
    </row>
    <row r="119" spans="1:13" x14ac:dyDescent="0.35">
      <c r="B119" t="s">
        <v>157</v>
      </c>
      <c r="D119" t="s">
        <v>478</v>
      </c>
      <c r="E119" t="s">
        <v>23</v>
      </c>
      <c r="F119" s="7">
        <v>1</v>
      </c>
      <c r="G119" s="7">
        <v>50</v>
      </c>
      <c r="J119" s="17" t="s">
        <v>64</v>
      </c>
      <c r="K119" s="17" t="s">
        <v>357</v>
      </c>
      <c r="L119" t="s">
        <v>358</v>
      </c>
    </row>
    <row r="120" spans="1:13" ht="101.5" x14ac:dyDescent="0.35">
      <c r="B120" t="s">
        <v>158</v>
      </c>
      <c r="E120" t="s">
        <v>23</v>
      </c>
      <c r="F120" s="7">
        <v>1</v>
      </c>
      <c r="G120" s="7">
        <v>3</v>
      </c>
      <c r="J120" s="17" t="s">
        <v>253</v>
      </c>
      <c r="K120" s="17"/>
      <c r="L120" s="8" t="s">
        <v>360</v>
      </c>
      <c r="M120" s="21" t="s">
        <v>528</v>
      </c>
    </row>
    <row r="121" spans="1:13" x14ac:dyDescent="0.35">
      <c r="B121" t="s">
        <v>159</v>
      </c>
      <c r="E121" t="s">
        <v>23</v>
      </c>
      <c r="F121" s="7">
        <v>1</v>
      </c>
      <c r="G121" s="7">
        <v>4</v>
      </c>
    </row>
    <row r="122" spans="1:13" x14ac:dyDescent="0.35">
      <c r="B122" t="s">
        <v>160</v>
      </c>
      <c r="D122" t="s">
        <v>479</v>
      </c>
      <c r="E122" t="s">
        <v>23</v>
      </c>
      <c r="F122" s="7">
        <v>1</v>
      </c>
      <c r="G122" s="7">
        <v>17</v>
      </c>
    </row>
    <row r="123" spans="1:13" x14ac:dyDescent="0.35">
      <c r="A123" s="35"/>
      <c r="B123" s="35"/>
      <c r="C123" s="35"/>
      <c r="D123" s="35"/>
      <c r="E123" s="35"/>
      <c r="F123" s="36"/>
      <c r="G123" s="36"/>
      <c r="I123" s="35"/>
      <c r="J123" s="35"/>
      <c r="K123" s="35"/>
      <c r="L123" s="35"/>
      <c r="M123" s="35"/>
    </row>
    <row r="124" spans="1:13" ht="43.5" x14ac:dyDescent="0.35">
      <c r="A124" s="4" t="s">
        <v>148</v>
      </c>
      <c r="I124" s="4" t="s">
        <v>161</v>
      </c>
      <c r="L124" s="8" t="s">
        <v>312</v>
      </c>
      <c r="M124" s="21" t="s">
        <v>275</v>
      </c>
    </row>
    <row r="125" spans="1:13" x14ac:dyDescent="0.35">
      <c r="A125" s="4" t="s">
        <v>161</v>
      </c>
      <c r="E125" t="s">
        <v>23</v>
      </c>
      <c r="F125" s="7" t="s">
        <v>272</v>
      </c>
      <c r="J125" s="17" t="s">
        <v>64</v>
      </c>
      <c r="K125" s="17" t="s">
        <v>295</v>
      </c>
      <c r="L125" t="s">
        <v>361</v>
      </c>
    </row>
    <row r="126" spans="1:13" ht="58" x14ac:dyDescent="0.35">
      <c r="B126" t="s">
        <v>162</v>
      </c>
      <c r="D126" s="51" t="s">
        <v>480</v>
      </c>
      <c r="E126" t="s">
        <v>13</v>
      </c>
      <c r="F126" s="7">
        <v>1</v>
      </c>
      <c r="G126" s="7">
        <v>3</v>
      </c>
      <c r="J126" s="17" t="s">
        <v>253</v>
      </c>
      <c r="K126" s="17"/>
      <c r="L126" s="8" t="s">
        <v>276</v>
      </c>
      <c r="M126" s="21" t="s">
        <v>528</v>
      </c>
    </row>
    <row r="127" spans="1:13" x14ac:dyDescent="0.35">
      <c r="B127" t="s">
        <v>164</v>
      </c>
      <c r="D127" s="51" t="s">
        <v>481</v>
      </c>
      <c r="E127" t="s">
        <v>23</v>
      </c>
      <c r="F127" s="7">
        <v>1</v>
      </c>
      <c r="G127" s="7">
        <v>8</v>
      </c>
    </row>
    <row r="128" spans="1:13" x14ac:dyDescent="0.35">
      <c r="B128" t="s">
        <v>163</v>
      </c>
      <c r="E128" t="s">
        <v>23</v>
      </c>
      <c r="F128" s="7">
        <v>1</v>
      </c>
      <c r="G128" s="7">
        <v>4</v>
      </c>
    </row>
    <row r="129" spans="1:13" x14ac:dyDescent="0.35">
      <c r="B129" t="s">
        <v>165</v>
      </c>
      <c r="E129" t="s">
        <v>23</v>
      </c>
      <c r="F129" s="7">
        <v>1</v>
      </c>
      <c r="G129" s="7">
        <v>3</v>
      </c>
    </row>
    <row r="130" spans="1:13" x14ac:dyDescent="0.35">
      <c r="A130" s="35"/>
      <c r="B130" s="35"/>
      <c r="C130" s="35"/>
      <c r="D130" s="35"/>
      <c r="E130" s="35"/>
      <c r="F130" s="36"/>
      <c r="G130" s="36"/>
      <c r="I130" s="35"/>
      <c r="J130" s="35"/>
      <c r="K130" s="35"/>
      <c r="L130" s="35"/>
      <c r="M130" s="35"/>
    </row>
    <row r="131" spans="1:13" x14ac:dyDescent="0.35">
      <c r="A131" s="4" t="s">
        <v>166</v>
      </c>
      <c r="I131" s="4"/>
    </row>
    <row r="132" spans="1:13" x14ac:dyDescent="0.35">
      <c r="A132" s="4" t="s">
        <v>167</v>
      </c>
      <c r="I132" s="4" t="s">
        <v>277</v>
      </c>
    </row>
    <row r="133" spans="1:13" x14ac:dyDescent="0.35">
      <c r="B133" t="s">
        <v>168</v>
      </c>
      <c r="E133" t="s">
        <v>13</v>
      </c>
      <c r="F133" s="7">
        <v>1</v>
      </c>
      <c r="J133" s="17" t="s">
        <v>64</v>
      </c>
      <c r="K133" s="17" t="s">
        <v>362</v>
      </c>
      <c r="L133" t="s">
        <v>363</v>
      </c>
    </row>
    <row r="134" spans="1:13" ht="87" x14ac:dyDescent="0.35">
      <c r="C134" t="s">
        <v>171</v>
      </c>
      <c r="D134" s="52" t="s">
        <v>482</v>
      </c>
      <c r="E134" t="s">
        <v>13</v>
      </c>
      <c r="F134" s="7">
        <v>1</v>
      </c>
      <c r="G134" s="7">
        <v>3</v>
      </c>
      <c r="J134" s="17" t="s">
        <v>253</v>
      </c>
      <c r="K134" s="17"/>
      <c r="L134" s="8" t="s">
        <v>278</v>
      </c>
      <c r="M134" s="21" t="s">
        <v>528</v>
      </c>
    </row>
    <row r="135" spans="1:13" x14ac:dyDescent="0.35">
      <c r="C135" t="s">
        <v>172</v>
      </c>
      <c r="D135" s="52" t="s">
        <v>483</v>
      </c>
      <c r="E135" t="s">
        <v>23</v>
      </c>
      <c r="F135" s="7">
        <v>1</v>
      </c>
      <c r="G135" s="7">
        <v>3</v>
      </c>
    </row>
    <row r="136" spans="1:13" x14ac:dyDescent="0.35">
      <c r="B136" t="s">
        <v>169</v>
      </c>
    </row>
    <row r="137" spans="1:13" x14ac:dyDescent="0.35">
      <c r="C137" t="s">
        <v>171</v>
      </c>
      <c r="D137" s="52" t="s">
        <v>484</v>
      </c>
      <c r="E137" t="s">
        <v>13</v>
      </c>
      <c r="F137" s="7">
        <v>1</v>
      </c>
      <c r="G137" s="7">
        <v>3</v>
      </c>
    </row>
    <row r="138" spans="1:13" x14ac:dyDescent="0.35">
      <c r="C138" t="s">
        <v>172</v>
      </c>
      <c r="D138" s="52" t="s">
        <v>485</v>
      </c>
      <c r="E138" t="s">
        <v>23</v>
      </c>
      <c r="F138" s="7">
        <v>1</v>
      </c>
      <c r="G138" s="7">
        <v>3</v>
      </c>
    </row>
    <row r="139" spans="1:13" x14ac:dyDescent="0.35">
      <c r="B139" t="s">
        <v>170</v>
      </c>
      <c r="D139" s="52" t="s">
        <v>486</v>
      </c>
      <c r="E139" t="s">
        <v>23</v>
      </c>
      <c r="F139" s="7">
        <v>1</v>
      </c>
      <c r="G139" s="7">
        <v>13</v>
      </c>
    </row>
    <row r="140" spans="1:13" s="15" customFormat="1" x14ac:dyDescent="0.35">
      <c r="A140" s="35"/>
      <c r="B140" s="35"/>
      <c r="C140" s="35"/>
      <c r="D140" s="35"/>
      <c r="E140" s="35"/>
      <c r="F140" s="36"/>
      <c r="G140" s="36"/>
      <c r="H140" s="49"/>
      <c r="I140" s="35"/>
      <c r="J140" s="35"/>
      <c r="K140" s="35"/>
      <c r="L140" s="35"/>
      <c r="M140" s="35"/>
    </row>
    <row r="141" spans="1:13" x14ac:dyDescent="0.35">
      <c r="A141" s="4" t="s">
        <v>173</v>
      </c>
    </row>
    <row r="142" spans="1:13" x14ac:dyDescent="0.35">
      <c r="A142" s="4" t="s">
        <v>142</v>
      </c>
      <c r="I142" s="4" t="s">
        <v>142</v>
      </c>
    </row>
    <row r="143" spans="1:13" x14ac:dyDescent="0.35">
      <c r="B143" t="s">
        <v>143</v>
      </c>
      <c r="J143" s="17" t="s">
        <v>64</v>
      </c>
      <c r="K143" s="17" t="s">
        <v>362</v>
      </c>
      <c r="L143" t="s">
        <v>364</v>
      </c>
    </row>
    <row r="144" spans="1:13" ht="145" x14ac:dyDescent="0.35">
      <c r="C144" t="s">
        <v>144</v>
      </c>
      <c r="D144" s="51" t="s">
        <v>470</v>
      </c>
      <c r="E144" t="s">
        <v>13</v>
      </c>
      <c r="F144" s="7">
        <v>1</v>
      </c>
      <c r="G144" s="7">
        <v>3</v>
      </c>
      <c r="J144" s="17" t="s">
        <v>253</v>
      </c>
      <c r="K144" s="17"/>
      <c r="L144" s="8" t="s">
        <v>267</v>
      </c>
      <c r="M144" s="21" t="s">
        <v>528</v>
      </c>
    </row>
    <row r="145" spans="1:13" x14ac:dyDescent="0.35">
      <c r="C145" t="s">
        <v>145</v>
      </c>
      <c r="D145" s="51" t="s">
        <v>471</v>
      </c>
      <c r="E145" t="s">
        <v>23</v>
      </c>
      <c r="F145" s="7">
        <v>1</v>
      </c>
      <c r="G145" s="7">
        <v>16</v>
      </c>
    </row>
    <row r="146" spans="1:13" x14ac:dyDescent="0.35">
      <c r="C146" t="s">
        <v>146</v>
      </c>
      <c r="D146" s="51" t="s">
        <v>472</v>
      </c>
      <c r="E146" t="s">
        <v>23</v>
      </c>
      <c r="F146" s="7">
        <v>1</v>
      </c>
      <c r="G146" s="7">
        <v>3</v>
      </c>
    </row>
    <row r="147" spans="1:13" x14ac:dyDescent="0.35">
      <c r="C147" t="s">
        <v>147</v>
      </c>
      <c r="D147" s="51" t="s">
        <v>473</v>
      </c>
      <c r="E147" t="s">
        <v>23</v>
      </c>
      <c r="F147" s="7">
        <v>1</v>
      </c>
      <c r="G147" s="7">
        <v>3</v>
      </c>
    </row>
    <row r="148" spans="1:13" x14ac:dyDescent="0.35">
      <c r="A148" s="35"/>
      <c r="B148" s="35"/>
      <c r="C148" s="35"/>
      <c r="D148" s="35"/>
      <c r="E148" s="35"/>
      <c r="F148" s="36"/>
      <c r="G148" s="36"/>
      <c r="I148" s="35"/>
      <c r="J148" s="35"/>
      <c r="K148" s="35"/>
      <c r="L148" s="35"/>
      <c r="M148" s="35"/>
    </row>
    <row r="149" spans="1:13" x14ac:dyDescent="0.35">
      <c r="A149" s="4" t="s">
        <v>148</v>
      </c>
    </row>
    <row r="150" spans="1:13" x14ac:dyDescent="0.35">
      <c r="A150" s="4" t="s">
        <v>174</v>
      </c>
      <c r="I150" s="4" t="s">
        <v>174</v>
      </c>
    </row>
    <row r="151" spans="1:13" x14ac:dyDescent="0.35">
      <c r="B151" s="15" t="s">
        <v>175</v>
      </c>
      <c r="E151" s="15" t="s">
        <v>13</v>
      </c>
      <c r="G151" s="7">
        <v>3</v>
      </c>
      <c r="J151" s="17" t="s">
        <v>64</v>
      </c>
      <c r="K151" s="17" t="s">
        <v>365</v>
      </c>
      <c r="L151" t="s">
        <v>366</v>
      </c>
    </row>
    <row r="152" spans="1:13" ht="101.5" x14ac:dyDescent="0.35">
      <c r="B152" s="15" t="s">
        <v>176</v>
      </c>
      <c r="E152" s="15" t="s">
        <v>23</v>
      </c>
      <c r="G152" s="7">
        <v>2</v>
      </c>
      <c r="J152" s="17" t="s">
        <v>253</v>
      </c>
      <c r="K152" s="17"/>
      <c r="L152" s="8" t="s">
        <v>313</v>
      </c>
      <c r="M152" s="21" t="s">
        <v>528</v>
      </c>
    </row>
    <row r="153" spans="1:13" x14ac:dyDescent="0.35">
      <c r="B153" s="15" t="s">
        <v>177</v>
      </c>
      <c r="E153" s="15" t="s">
        <v>23</v>
      </c>
      <c r="I153" s="4" t="s">
        <v>174</v>
      </c>
    </row>
    <row r="154" spans="1:13" x14ac:dyDescent="0.35">
      <c r="C154" t="s">
        <v>178</v>
      </c>
      <c r="D154" s="51" t="s">
        <v>487</v>
      </c>
      <c r="E154" s="15" t="s">
        <v>13</v>
      </c>
      <c r="G154" s="7">
        <v>3</v>
      </c>
      <c r="J154" s="17" t="s">
        <v>64</v>
      </c>
      <c r="K154" s="17" t="s">
        <v>367</v>
      </c>
      <c r="L154" t="s">
        <v>368</v>
      </c>
    </row>
    <row r="155" spans="1:13" ht="43.5" x14ac:dyDescent="0.35">
      <c r="C155" t="s">
        <v>99</v>
      </c>
      <c r="D155" s="51" t="s">
        <v>488</v>
      </c>
      <c r="E155" s="15" t="s">
        <v>23</v>
      </c>
      <c r="G155" s="7">
        <v>2</v>
      </c>
      <c r="J155" s="17" t="s">
        <v>253</v>
      </c>
      <c r="K155" s="17"/>
      <c r="L155" s="8" t="s">
        <v>314</v>
      </c>
      <c r="M155" s="21" t="s">
        <v>528</v>
      </c>
    </row>
    <row r="156" spans="1:13" x14ac:dyDescent="0.35">
      <c r="B156" t="s">
        <v>179</v>
      </c>
      <c r="E156" t="s">
        <v>23</v>
      </c>
      <c r="I156" s="4" t="s">
        <v>174</v>
      </c>
    </row>
    <row r="157" spans="1:13" x14ac:dyDescent="0.35">
      <c r="C157" t="s">
        <v>206</v>
      </c>
      <c r="E157" t="s">
        <v>23</v>
      </c>
      <c r="G157" s="7">
        <v>70</v>
      </c>
      <c r="J157" s="17" t="s">
        <v>64</v>
      </c>
      <c r="K157" s="17" t="s">
        <v>369</v>
      </c>
      <c r="L157" t="s">
        <v>370</v>
      </c>
    </row>
    <row r="158" spans="1:13" ht="43.5" x14ac:dyDescent="0.35">
      <c r="C158" t="s">
        <v>207</v>
      </c>
      <c r="D158" t="s">
        <v>489</v>
      </c>
      <c r="E158" t="s">
        <v>23</v>
      </c>
      <c r="G158" s="7">
        <v>70</v>
      </c>
      <c r="J158" s="17" t="s">
        <v>253</v>
      </c>
      <c r="K158" s="17"/>
      <c r="L158" s="8" t="s">
        <v>315</v>
      </c>
      <c r="M158" s="21" t="s">
        <v>528</v>
      </c>
    </row>
    <row r="159" spans="1:13" x14ac:dyDescent="0.35">
      <c r="C159" t="s">
        <v>208</v>
      </c>
      <c r="E159" t="s">
        <v>23</v>
      </c>
      <c r="G159" s="7">
        <v>70</v>
      </c>
      <c r="I159" s="4" t="s">
        <v>174</v>
      </c>
    </row>
    <row r="160" spans="1:13" x14ac:dyDescent="0.35">
      <c r="C160" t="s">
        <v>209</v>
      </c>
      <c r="D160" s="51" t="s">
        <v>490</v>
      </c>
      <c r="E160" t="s">
        <v>23</v>
      </c>
      <c r="G160" s="7">
        <v>70</v>
      </c>
      <c r="J160" s="17" t="s">
        <v>64</v>
      </c>
      <c r="K160" s="17" t="s">
        <v>371</v>
      </c>
      <c r="L160" t="s">
        <v>372</v>
      </c>
    </row>
    <row r="161" spans="1:13" ht="43.5" x14ac:dyDescent="0.35">
      <c r="C161" t="s">
        <v>210</v>
      </c>
      <c r="E161" t="s">
        <v>23</v>
      </c>
      <c r="G161" s="7">
        <v>70</v>
      </c>
      <c r="J161" s="17" t="s">
        <v>253</v>
      </c>
      <c r="K161" s="17"/>
      <c r="L161" s="8" t="s">
        <v>316</v>
      </c>
      <c r="M161" s="21" t="s">
        <v>528</v>
      </c>
    </row>
    <row r="162" spans="1:13" x14ac:dyDescent="0.35">
      <c r="I162" s="4" t="s">
        <v>174</v>
      </c>
    </row>
    <row r="163" spans="1:13" x14ac:dyDescent="0.35">
      <c r="J163" s="17" t="s">
        <v>64</v>
      </c>
      <c r="K163" s="17" t="s">
        <v>373</v>
      </c>
      <c r="L163" t="s">
        <v>374</v>
      </c>
    </row>
    <row r="164" spans="1:13" ht="43.5" x14ac:dyDescent="0.35">
      <c r="J164" s="17" t="s">
        <v>253</v>
      </c>
      <c r="K164" s="17"/>
      <c r="L164" s="8" t="s">
        <v>317</v>
      </c>
      <c r="M164" s="21" t="s">
        <v>528</v>
      </c>
    </row>
    <row r="165" spans="1:13" x14ac:dyDescent="0.35">
      <c r="I165" s="4" t="s">
        <v>174</v>
      </c>
    </row>
    <row r="166" spans="1:13" x14ac:dyDescent="0.35">
      <c r="J166" s="17" t="s">
        <v>64</v>
      </c>
      <c r="K166" t="s">
        <v>375</v>
      </c>
      <c r="L166" t="s">
        <v>376</v>
      </c>
    </row>
    <row r="167" spans="1:13" ht="43.5" x14ac:dyDescent="0.35">
      <c r="J167" s="17" t="s">
        <v>253</v>
      </c>
      <c r="K167" s="24"/>
      <c r="L167" s="8" t="s">
        <v>318</v>
      </c>
      <c r="M167" s="21" t="s">
        <v>528</v>
      </c>
    </row>
    <row r="168" spans="1:13" x14ac:dyDescent="0.35">
      <c r="A168" s="35"/>
      <c r="B168" s="35"/>
      <c r="C168" s="35"/>
      <c r="D168" s="35"/>
      <c r="E168" s="35"/>
      <c r="F168" s="36"/>
      <c r="G168" s="36"/>
      <c r="I168" s="35"/>
      <c r="J168" s="35"/>
      <c r="K168" s="35"/>
      <c r="L168" s="35"/>
      <c r="M168" s="35"/>
    </row>
    <row r="169" spans="1:13" x14ac:dyDescent="0.35">
      <c r="A169" s="4" t="s">
        <v>180</v>
      </c>
    </row>
    <row r="170" spans="1:13" x14ac:dyDescent="0.35">
      <c r="A170" s="4" t="s">
        <v>181</v>
      </c>
      <c r="E170" t="s">
        <v>13</v>
      </c>
      <c r="I170" s="4" t="s">
        <v>181</v>
      </c>
    </row>
    <row r="171" spans="1:13" x14ac:dyDescent="0.35">
      <c r="B171" t="s">
        <v>182</v>
      </c>
      <c r="D171" s="51" t="s">
        <v>491</v>
      </c>
      <c r="E171" t="s">
        <v>13</v>
      </c>
      <c r="F171" s="7">
        <v>1</v>
      </c>
      <c r="G171" s="7">
        <v>9</v>
      </c>
      <c r="J171" s="17" t="s">
        <v>64</v>
      </c>
      <c r="K171" s="17" t="s">
        <v>377</v>
      </c>
      <c r="L171" t="s">
        <v>378</v>
      </c>
    </row>
    <row r="172" spans="1:13" ht="174" x14ac:dyDescent="0.35">
      <c r="B172" t="s">
        <v>185</v>
      </c>
      <c r="D172" t="s">
        <v>492</v>
      </c>
      <c r="E172" t="s">
        <v>13</v>
      </c>
      <c r="F172" s="7">
        <v>1</v>
      </c>
      <c r="G172" s="7">
        <v>11</v>
      </c>
      <c r="J172" s="17" t="s">
        <v>253</v>
      </c>
      <c r="K172" s="17"/>
      <c r="L172" s="8" t="s">
        <v>381</v>
      </c>
      <c r="M172" s="21" t="s">
        <v>528</v>
      </c>
    </row>
    <row r="173" spans="1:13" ht="29" x14ac:dyDescent="0.35">
      <c r="B173" s="8" t="s">
        <v>183</v>
      </c>
      <c r="F173" s="7">
        <v>1</v>
      </c>
    </row>
    <row r="174" spans="1:13" x14ac:dyDescent="0.35">
      <c r="C174" t="s">
        <v>184</v>
      </c>
      <c r="D174" s="51" t="s">
        <v>493</v>
      </c>
      <c r="E174" t="s">
        <v>13</v>
      </c>
      <c r="F174" s="7">
        <v>1</v>
      </c>
      <c r="G174" s="7">
        <v>15</v>
      </c>
      <c r="I174" s="4" t="s">
        <v>181</v>
      </c>
    </row>
    <row r="175" spans="1:13" ht="29" x14ac:dyDescent="0.35">
      <c r="C175" s="8" t="s">
        <v>186</v>
      </c>
      <c r="D175" s="51" t="s">
        <v>494</v>
      </c>
      <c r="E175" t="s">
        <v>13</v>
      </c>
      <c r="F175" s="7">
        <v>1</v>
      </c>
      <c r="G175" s="7">
        <v>15</v>
      </c>
      <c r="J175" s="17" t="s">
        <v>64</v>
      </c>
      <c r="K175" s="17" t="s">
        <v>379</v>
      </c>
      <c r="L175" t="s">
        <v>380</v>
      </c>
    </row>
    <row r="176" spans="1:13" ht="29" x14ac:dyDescent="0.35">
      <c r="B176" t="s">
        <v>187</v>
      </c>
      <c r="D176" s="51" t="s">
        <v>495</v>
      </c>
      <c r="E176" t="s">
        <v>23</v>
      </c>
      <c r="F176" s="7">
        <v>1</v>
      </c>
      <c r="G176" s="7">
        <v>3</v>
      </c>
      <c r="J176" s="17" t="s">
        <v>253</v>
      </c>
      <c r="K176" s="17"/>
      <c r="L176" s="8" t="s">
        <v>324</v>
      </c>
      <c r="M176" s="21" t="s">
        <v>528</v>
      </c>
    </row>
    <row r="177" spans="1:13" x14ac:dyDescent="0.35">
      <c r="B177" t="s">
        <v>188</v>
      </c>
      <c r="D177" s="51" t="s">
        <v>496</v>
      </c>
      <c r="E177" t="s">
        <v>23</v>
      </c>
      <c r="F177" s="7">
        <v>1</v>
      </c>
      <c r="G177" s="7">
        <v>1</v>
      </c>
    </row>
    <row r="178" spans="1:13" x14ac:dyDescent="0.35">
      <c r="B178" t="s">
        <v>189</v>
      </c>
      <c r="D178" s="51" t="s">
        <v>497</v>
      </c>
      <c r="E178" t="s">
        <v>23</v>
      </c>
      <c r="F178" s="7">
        <v>1</v>
      </c>
      <c r="G178" s="7">
        <v>1</v>
      </c>
    </row>
    <row r="179" spans="1:13" x14ac:dyDescent="0.35">
      <c r="B179" t="s">
        <v>190</v>
      </c>
      <c r="D179" s="51" t="s">
        <v>498</v>
      </c>
      <c r="E179" t="s">
        <v>23</v>
      </c>
      <c r="F179" s="7">
        <v>1</v>
      </c>
      <c r="G179" s="7">
        <v>1</v>
      </c>
    </row>
    <row r="180" spans="1:13" x14ac:dyDescent="0.35">
      <c r="B180" t="s">
        <v>191</v>
      </c>
      <c r="D180" s="51" t="s">
        <v>499</v>
      </c>
      <c r="E180" t="s">
        <v>23</v>
      </c>
      <c r="F180" s="7">
        <v>1</v>
      </c>
      <c r="G180" s="7">
        <v>16</v>
      </c>
    </row>
    <row r="181" spans="1:13" x14ac:dyDescent="0.35">
      <c r="B181" t="s">
        <v>192</v>
      </c>
      <c r="D181" s="51" t="s">
        <v>500</v>
      </c>
      <c r="E181" t="s">
        <v>23</v>
      </c>
      <c r="F181" s="7">
        <v>1</v>
      </c>
      <c r="G181" s="7">
        <v>15</v>
      </c>
    </row>
    <row r="182" spans="1:13" x14ac:dyDescent="0.35">
      <c r="A182" s="35"/>
      <c r="B182" s="35"/>
      <c r="C182" s="35"/>
      <c r="D182" s="35"/>
      <c r="E182" s="35"/>
      <c r="F182" s="36"/>
      <c r="G182" s="36"/>
      <c r="I182" s="35"/>
      <c r="J182" s="35"/>
      <c r="K182" s="35"/>
      <c r="L182" s="35"/>
      <c r="M182" s="35"/>
    </row>
    <row r="183" spans="1:13" x14ac:dyDescent="0.35">
      <c r="A183" s="4" t="s">
        <v>193</v>
      </c>
      <c r="I183" s="4" t="s">
        <v>194</v>
      </c>
    </row>
    <row r="184" spans="1:13" x14ac:dyDescent="0.35">
      <c r="A184" s="4" t="s">
        <v>194</v>
      </c>
      <c r="J184" s="17" t="s">
        <v>64</v>
      </c>
      <c r="K184" s="17" t="s">
        <v>377</v>
      </c>
      <c r="L184" t="s">
        <v>378</v>
      </c>
    </row>
    <row r="185" spans="1:13" ht="145" x14ac:dyDescent="0.35">
      <c r="B185" t="s">
        <v>195</v>
      </c>
      <c r="E185" t="s">
        <v>13</v>
      </c>
      <c r="F185" s="7">
        <v>1</v>
      </c>
      <c r="G185" s="7">
        <v>3</v>
      </c>
      <c r="J185" s="17" t="s">
        <v>253</v>
      </c>
      <c r="K185" s="17"/>
      <c r="L185" s="8" t="s">
        <v>319</v>
      </c>
      <c r="M185" s="21" t="s">
        <v>528</v>
      </c>
    </row>
    <row r="186" spans="1:13" x14ac:dyDescent="0.35">
      <c r="B186" t="s">
        <v>196</v>
      </c>
      <c r="E186" t="s">
        <v>23</v>
      </c>
      <c r="F186" s="7">
        <v>1</v>
      </c>
      <c r="G186" s="7">
        <v>1</v>
      </c>
      <c r="I186" s="4" t="s">
        <v>194</v>
      </c>
    </row>
    <row r="187" spans="1:13" x14ac:dyDescent="0.35">
      <c r="B187" t="s">
        <v>197</v>
      </c>
      <c r="E187" t="s">
        <v>23</v>
      </c>
      <c r="F187" s="7">
        <v>1</v>
      </c>
      <c r="G187" s="7">
        <v>1</v>
      </c>
      <c r="J187" s="17" t="s">
        <v>64</v>
      </c>
      <c r="K187" s="17" t="s">
        <v>379</v>
      </c>
      <c r="L187" t="s">
        <v>380</v>
      </c>
    </row>
    <row r="188" spans="1:13" ht="87" x14ac:dyDescent="0.35">
      <c r="B188" t="s">
        <v>198</v>
      </c>
      <c r="E188" t="s">
        <v>23</v>
      </c>
      <c r="F188" s="7">
        <v>1</v>
      </c>
      <c r="G188" s="7">
        <v>1</v>
      </c>
      <c r="J188" s="17" t="s">
        <v>253</v>
      </c>
      <c r="K188" s="17"/>
      <c r="L188" s="8" t="s">
        <v>320</v>
      </c>
      <c r="M188" s="21" t="s">
        <v>528</v>
      </c>
    </row>
    <row r="189" spans="1:13" x14ac:dyDescent="0.35">
      <c r="B189" t="s">
        <v>199</v>
      </c>
      <c r="E189" t="s">
        <v>23</v>
      </c>
      <c r="F189" s="7">
        <v>1</v>
      </c>
      <c r="I189" s="4" t="s">
        <v>194</v>
      </c>
    </row>
    <row r="190" spans="1:13" x14ac:dyDescent="0.35">
      <c r="C190" t="s">
        <v>200</v>
      </c>
      <c r="E190" t="s">
        <v>23</v>
      </c>
      <c r="F190" s="7">
        <v>1</v>
      </c>
      <c r="G190" s="7">
        <v>50</v>
      </c>
      <c r="J190" s="17" t="s">
        <v>64</v>
      </c>
      <c r="K190" s="17" t="s">
        <v>382</v>
      </c>
      <c r="L190" t="s">
        <v>383</v>
      </c>
    </row>
    <row r="191" spans="1:13" ht="43.5" x14ac:dyDescent="0.35">
      <c r="C191" t="s">
        <v>201</v>
      </c>
      <c r="E191" t="s">
        <v>23</v>
      </c>
      <c r="F191" s="7">
        <v>1</v>
      </c>
      <c r="G191" s="7">
        <v>50</v>
      </c>
      <c r="J191" s="17" t="s">
        <v>253</v>
      </c>
      <c r="K191" s="17"/>
      <c r="L191" s="8" t="s">
        <v>321</v>
      </c>
      <c r="M191" s="21" t="s">
        <v>528</v>
      </c>
    </row>
    <row r="192" spans="1:13" x14ac:dyDescent="0.35">
      <c r="B192" t="s">
        <v>202</v>
      </c>
      <c r="E192" t="s">
        <v>23</v>
      </c>
      <c r="F192" s="7">
        <v>1</v>
      </c>
      <c r="G192" s="7">
        <v>8</v>
      </c>
    </row>
    <row r="193" spans="1:13" x14ac:dyDescent="0.35">
      <c r="B193" t="s">
        <v>203</v>
      </c>
      <c r="E193" t="s">
        <v>23</v>
      </c>
      <c r="F193" s="7">
        <v>1</v>
      </c>
      <c r="G193" s="7">
        <v>15</v>
      </c>
    </row>
    <row r="194" spans="1:13" x14ac:dyDescent="0.35">
      <c r="B194" t="s">
        <v>204</v>
      </c>
      <c r="E194" t="s">
        <v>23</v>
      </c>
      <c r="F194" s="7">
        <v>1</v>
      </c>
      <c r="G194" s="7">
        <v>15</v>
      </c>
    </row>
    <row r="195" spans="1:13" x14ac:dyDescent="0.35">
      <c r="A195" s="35"/>
      <c r="B195" s="35"/>
      <c r="C195" s="35"/>
      <c r="D195" s="35"/>
      <c r="E195" s="35"/>
      <c r="F195" s="36"/>
      <c r="G195" s="36"/>
      <c r="I195" s="35"/>
      <c r="J195" s="35"/>
      <c r="K195" s="35"/>
      <c r="L195" s="35"/>
      <c r="M195" s="35"/>
    </row>
    <row r="196" spans="1:13" x14ac:dyDescent="0.35">
      <c r="A196" s="4" t="s">
        <v>122</v>
      </c>
      <c r="E196" t="s">
        <v>23</v>
      </c>
      <c r="G196" s="7">
        <v>3</v>
      </c>
      <c r="I196" s="4" t="s">
        <v>122</v>
      </c>
    </row>
    <row r="197" spans="1:13" x14ac:dyDescent="0.35">
      <c r="B197" t="s">
        <v>123</v>
      </c>
      <c r="D197" s="50" t="s">
        <v>456</v>
      </c>
      <c r="E197" t="s">
        <v>13</v>
      </c>
      <c r="F197" s="7">
        <v>1</v>
      </c>
      <c r="G197" s="7">
        <v>3</v>
      </c>
      <c r="J197" s="17" t="s">
        <v>64</v>
      </c>
      <c r="K197" s="17" t="s">
        <v>365</v>
      </c>
      <c r="L197" t="s">
        <v>384</v>
      </c>
    </row>
    <row r="198" spans="1:13" ht="43.5" x14ac:dyDescent="0.35">
      <c r="B198" t="s">
        <v>124</v>
      </c>
      <c r="J198" s="17" t="s">
        <v>253</v>
      </c>
      <c r="K198" s="17"/>
      <c r="L198" s="8" t="s">
        <v>265</v>
      </c>
      <c r="M198" s="21" t="s">
        <v>528</v>
      </c>
    </row>
    <row r="199" spans="1:13" x14ac:dyDescent="0.35">
      <c r="C199" t="s">
        <v>125</v>
      </c>
      <c r="D199" s="51" t="s">
        <v>457</v>
      </c>
      <c r="E199" t="s">
        <v>13</v>
      </c>
      <c r="F199" s="7">
        <v>1</v>
      </c>
      <c r="G199" s="7">
        <v>35</v>
      </c>
    </row>
    <row r="200" spans="1:13" x14ac:dyDescent="0.35">
      <c r="C200" t="s">
        <v>126</v>
      </c>
      <c r="E200" t="s">
        <v>23</v>
      </c>
      <c r="F200" s="7">
        <v>1</v>
      </c>
      <c r="G200" s="7">
        <v>6</v>
      </c>
    </row>
    <row r="201" spans="1:13" x14ac:dyDescent="0.35">
      <c r="A201" s="35"/>
      <c r="B201" s="35"/>
      <c r="C201" s="35"/>
      <c r="D201" s="35"/>
      <c r="E201" s="35"/>
      <c r="F201" s="36"/>
      <c r="G201" s="36"/>
      <c r="I201" s="35"/>
      <c r="J201" s="35"/>
      <c r="K201" s="35"/>
      <c r="L201" s="35"/>
      <c r="M201" s="35"/>
    </row>
    <row r="202" spans="1:13" x14ac:dyDescent="0.35">
      <c r="A202" s="4" t="s">
        <v>174</v>
      </c>
    </row>
    <row r="203" spans="1:13" x14ac:dyDescent="0.35">
      <c r="B203" s="15" t="s">
        <v>175</v>
      </c>
      <c r="D203" s="51" t="s">
        <v>487</v>
      </c>
      <c r="E203" s="15" t="s">
        <v>13</v>
      </c>
      <c r="G203" s="7">
        <v>3</v>
      </c>
      <c r="I203" s="4" t="s">
        <v>174</v>
      </c>
    </row>
    <row r="204" spans="1:13" x14ac:dyDescent="0.35">
      <c r="B204" s="15" t="s">
        <v>176</v>
      </c>
      <c r="D204" s="51" t="s">
        <v>488</v>
      </c>
      <c r="E204" s="15" t="s">
        <v>23</v>
      </c>
      <c r="G204" s="7">
        <v>2</v>
      </c>
      <c r="J204" s="17" t="s">
        <v>64</v>
      </c>
      <c r="K204" s="17" t="s">
        <v>377</v>
      </c>
      <c r="L204" t="s">
        <v>385</v>
      </c>
    </row>
    <row r="205" spans="1:13" ht="101.5" x14ac:dyDescent="0.35">
      <c r="B205" s="15" t="s">
        <v>177</v>
      </c>
      <c r="E205" s="15" t="s">
        <v>23</v>
      </c>
      <c r="J205" s="17" t="s">
        <v>253</v>
      </c>
      <c r="K205" s="17"/>
      <c r="L205" s="8" t="s">
        <v>313</v>
      </c>
      <c r="M205" s="21" t="s">
        <v>528</v>
      </c>
    </row>
    <row r="206" spans="1:13" x14ac:dyDescent="0.35">
      <c r="C206" t="s">
        <v>178</v>
      </c>
      <c r="D206" s="51" t="s">
        <v>490</v>
      </c>
      <c r="E206" s="15" t="s">
        <v>13</v>
      </c>
      <c r="G206" s="7">
        <v>3</v>
      </c>
      <c r="I206" s="4" t="s">
        <v>174</v>
      </c>
    </row>
    <row r="207" spans="1:13" x14ac:dyDescent="0.35">
      <c r="C207" t="s">
        <v>99</v>
      </c>
      <c r="D207" t="s">
        <v>489</v>
      </c>
      <c r="E207" s="15" t="s">
        <v>23</v>
      </c>
      <c r="G207" s="7">
        <v>2</v>
      </c>
      <c r="J207" s="17" t="s">
        <v>64</v>
      </c>
      <c r="K207" s="17" t="s">
        <v>379</v>
      </c>
      <c r="L207" t="s">
        <v>386</v>
      </c>
    </row>
    <row r="208" spans="1:13" ht="43.5" x14ac:dyDescent="0.35">
      <c r="B208" t="s">
        <v>179</v>
      </c>
      <c r="E208" t="s">
        <v>23</v>
      </c>
      <c r="J208" s="17" t="s">
        <v>253</v>
      </c>
      <c r="K208" s="17"/>
      <c r="L208" s="8" t="s">
        <v>314</v>
      </c>
      <c r="M208" s="21" t="s">
        <v>528</v>
      </c>
    </row>
    <row r="209" spans="1:13" x14ac:dyDescent="0.35">
      <c r="C209" t="s">
        <v>206</v>
      </c>
      <c r="E209" t="s">
        <v>23</v>
      </c>
      <c r="G209" s="7">
        <v>70</v>
      </c>
      <c r="I209" s="4" t="s">
        <v>174</v>
      </c>
    </row>
    <row r="210" spans="1:13" x14ac:dyDescent="0.35">
      <c r="C210" t="s">
        <v>207</v>
      </c>
      <c r="E210" t="s">
        <v>23</v>
      </c>
      <c r="G210" s="7">
        <v>70</v>
      </c>
      <c r="J210" s="17" t="s">
        <v>64</v>
      </c>
      <c r="K210" s="17" t="s">
        <v>382</v>
      </c>
      <c r="L210" t="s">
        <v>387</v>
      </c>
    </row>
    <row r="211" spans="1:13" ht="43.5" x14ac:dyDescent="0.35">
      <c r="C211" t="s">
        <v>208</v>
      </c>
      <c r="E211" t="s">
        <v>23</v>
      </c>
      <c r="G211" s="7">
        <v>70</v>
      </c>
      <c r="J211" s="17" t="s">
        <v>253</v>
      </c>
      <c r="K211" s="17"/>
      <c r="L211" s="8" t="s">
        <v>315</v>
      </c>
      <c r="M211" s="21" t="s">
        <v>528</v>
      </c>
    </row>
    <row r="212" spans="1:13" x14ac:dyDescent="0.35">
      <c r="C212" t="s">
        <v>209</v>
      </c>
      <c r="E212" t="s">
        <v>23</v>
      </c>
      <c r="G212" s="7">
        <v>70</v>
      </c>
      <c r="I212" s="4" t="s">
        <v>174</v>
      </c>
    </row>
    <row r="213" spans="1:13" x14ac:dyDescent="0.35">
      <c r="C213" t="s">
        <v>210</v>
      </c>
      <c r="E213" t="s">
        <v>23</v>
      </c>
      <c r="G213" s="7">
        <v>70</v>
      </c>
      <c r="J213" s="17" t="s">
        <v>64</v>
      </c>
      <c r="K213" s="17" t="s">
        <v>388</v>
      </c>
      <c r="L213" t="s">
        <v>389</v>
      </c>
    </row>
    <row r="214" spans="1:13" ht="43.5" x14ac:dyDescent="0.35">
      <c r="J214" s="17" t="s">
        <v>253</v>
      </c>
      <c r="K214" s="17"/>
      <c r="L214" s="8" t="s">
        <v>316</v>
      </c>
      <c r="M214" s="21" t="s">
        <v>528</v>
      </c>
    </row>
    <row r="215" spans="1:13" x14ac:dyDescent="0.35">
      <c r="I215" s="4" t="s">
        <v>174</v>
      </c>
    </row>
    <row r="216" spans="1:13" x14ac:dyDescent="0.35">
      <c r="J216" s="17" t="s">
        <v>64</v>
      </c>
      <c r="K216" s="17" t="s">
        <v>390</v>
      </c>
      <c r="L216" t="s">
        <v>391</v>
      </c>
    </row>
    <row r="217" spans="1:13" ht="43.5" x14ac:dyDescent="0.35">
      <c r="J217" s="17" t="s">
        <v>253</v>
      </c>
      <c r="K217" s="17"/>
      <c r="L217" s="8" t="s">
        <v>317</v>
      </c>
      <c r="M217" s="21" t="s">
        <v>528</v>
      </c>
    </row>
    <row r="218" spans="1:13" x14ac:dyDescent="0.35">
      <c r="I218" s="4" t="s">
        <v>174</v>
      </c>
    </row>
    <row r="219" spans="1:13" x14ac:dyDescent="0.35">
      <c r="J219" s="17" t="s">
        <v>64</v>
      </c>
      <c r="K219" t="s">
        <v>392</v>
      </c>
      <c r="L219" t="s">
        <v>393</v>
      </c>
    </row>
    <row r="220" spans="1:13" ht="43.5" x14ac:dyDescent="0.35">
      <c r="J220" s="17" t="s">
        <v>253</v>
      </c>
      <c r="K220" s="24"/>
      <c r="L220" s="8" t="s">
        <v>318</v>
      </c>
      <c r="M220" s="21" t="s">
        <v>528</v>
      </c>
    </row>
    <row r="221" spans="1:13" x14ac:dyDescent="0.35">
      <c r="A221" s="35"/>
      <c r="B221" s="35"/>
      <c r="C221" s="35"/>
      <c r="D221" s="35"/>
      <c r="E221" s="35"/>
      <c r="F221" s="36"/>
      <c r="G221" s="36"/>
      <c r="I221" s="35"/>
      <c r="J221" s="35"/>
      <c r="K221" s="35"/>
      <c r="L221" s="35"/>
      <c r="M221" s="35"/>
    </row>
    <row r="222" spans="1:13" ht="43.5" x14ac:dyDescent="0.35">
      <c r="A222" s="4" t="s">
        <v>161</v>
      </c>
      <c r="I222" s="4" t="s">
        <v>161</v>
      </c>
      <c r="L222" s="8" t="s">
        <v>312</v>
      </c>
      <c r="M222" s="21" t="s">
        <v>275</v>
      </c>
    </row>
    <row r="223" spans="1:13" x14ac:dyDescent="0.35">
      <c r="B223" t="s">
        <v>162</v>
      </c>
      <c r="D223" t="s">
        <v>480</v>
      </c>
      <c r="E223" t="s">
        <v>13</v>
      </c>
      <c r="F223" s="7">
        <v>1</v>
      </c>
      <c r="G223" s="7">
        <v>3</v>
      </c>
      <c r="J223" s="17" t="s">
        <v>64</v>
      </c>
      <c r="K223" s="17" t="s">
        <v>394</v>
      </c>
      <c r="L223" t="s">
        <v>395</v>
      </c>
    </row>
    <row r="224" spans="1:13" ht="58" x14ac:dyDescent="0.35">
      <c r="B224" t="s">
        <v>164</v>
      </c>
      <c r="D224" t="s">
        <v>481</v>
      </c>
      <c r="E224" t="s">
        <v>23</v>
      </c>
      <c r="F224" s="7">
        <v>1</v>
      </c>
      <c r="G224" s="7">
        <v>8</v>
      </c>
      <c r="J224" s="17" t="s">
        <v>253</v>
      </c>
      <c r="K224" s="17"/>
      <c r="L224" s="8" t="s">
        <v>276</v>
      </c>
      <c r="M224" s="21" t="s">
        <v>528</v>
      </c>
    </row>
    <row r="225" spans="1:13" x14ac:dyDescent="0.35">
      <c r="B225" t="s">
        <v>163</v>
      </c>
      <c r="E225" t="s">
        <v>23</v>
      </c>
      <c r="F225" s="7">
        <v>1</v>
      </c>
      <c r="G225" s="7">
        <v>4</v>
      </c>
    </row>
    <row r="226" spans="1:13" x14ac:dyDescent="0.35">
      <c r="B226" t="s">
        <v>165</v>
      </c>
      <c r="E226" t="s">
        <v>23</v>
      </c>
      <c r="F226" s="7">
        <v>1</v>
      </c>
      <c r="G226" s="7">
        <v>3</v>
      </c>
    </row>
    <row r="227" spans="1:13" x14ac:dyDescent="0.35">
      <c r="A227" s="35"/>
      <c r="B227" s="35"/>
      <c r="C227" s="35"/>
      <c r="D227" s="35"/>
      <c r="E227" s="35"/>
      <c r="F227" s="36"/>
      <c r="G227" s="36"/>
      <c r="I227" s="35"/>
      <c r="J227" s="35"/>
      <c r="K227" s="35"/>
      <c r="L227" s="35"/>
      <c r="M227" s="35"/>
    </row>
    <row r="228" spans="1:13" x14ac:dyDescent="0.35">
      <c r="A228" s="4" t="s">
        <v>205</v>
      </c>
      <c r="I228" s="4" t="s">
        <v>205</v>
      </c>
    </row>
    <row r="229" spans="1:13" x14ac:dyDescent="0.35">
      <c r="B229" t="s">
        <v>211</v>
      </c>
      <c r="D229" s="53" t="s">
        <v>501</v>
      </c>
      <c r="E229" t="s">
        <v>13</v>
      </c>
      <c r="F229" s="7">
        <v>1</v>
      </c>
      <c r="G229" s="7">
        <v>3</v>
      </c>
      <c r="J229" s="17" t="s">
        <v>64</v>
      </c>
      <c r="K229" s="17" t="s">
        <v>396</v>
      </c>
      <c r="L229" t="s">
        <v>397</v>
      </c>
    </row>
    <row r="230" spans="1:13" ht="29" x14ac:dyDescent="0.35">
      <c r="B230" t="s">
        <v>212</v>
      </c>
      <c r="D230" s="53" t="s">
        <v>502</v>
      </c>
      <c r="E230" t="s">
        <v>13</v>
      </c>
      <c r="F230" s="7">
        <v>1</v>
      </c>
      <c r="G230" s="7">
        <v>3</v>
      </c>
      <c r="J230" s="17" t="s">
        <v>253</v>
      </c>
      <c r="K230" s="17"/>
      <c r="L230" s="8" t="s">
        <v>398</v>
      </c>
      <c r="M230" s="21" t="s">
        <v>528</v>
      </c>
    </row>
    <row r="231" spans="1:13" x14ac:dyDescent="0.35">
      <c r="B231" t="s">
        <v>213</v>
      </c>
      <c r="D231" s="53" t="s">
        <v>503</v>
      </c>
      <c r="E231" t="s">
        <v>23</v>
      </c>
      <c r="F231" s="7">
        <v>1</v>
      </c>
      <c r="G231" s="7">
        <v>15</v>
      </c>
    </row>
    <row r="232" spans="1:13" x14ac:dyDescent="0.35">
      <c r="B232" t="s">
        <v>214</v>
      </c>
      <c r="D232" s="53" t="s">
        <v>504</v>
      </c>
      <c r="E232" t="s">
        <v>23</v>
      </c>
      <c r="F232" s="7">
        <v>1</v>
      </c>
      <c r="G232" s="7">
        <v>1</v>
      </c>
    </row>
    <row r="233" spans="1:13" x14ac:dyDescent="0.35">
      <c r="A233" s="35"/>
      <c r="B233" s="35"/>
      <c r="C233" s="35"/>
      <c r="D233" s="35"/>
      <c r="E233" s="35"/>
      <c r="F233" s="36"/>
      <c r="G233" s="36"/>
      <c r="I233" s="35"/>
      <c r="J233" s="35"/>
      <c r="K233" s="35"/>
      <c r="L233" s="35"/>
      <c r="M233" s="35"/>
    </row>
    <row r="234" spans="1:13" x14ac:dyDescent="0.35">
      <c r="A234" s="4" t="s">
        <v>180</v>
      </c>
      <c r="I234" s="4" t="s">
        <v>215</v>
      </c>
    </row>
    <row r="235" spans="1:13" x14ac:dyDescent="0.35">
      <c r="A235" s="4" t="s">
        <v>215</v>
      </c>
      <c r="J235" s="17" t="s">
        <v>64</v>
      </c>
      <c r="K235" s="17" t="s">
        <v>394</v>
      </c>
      <c r="L235" t="s">
        <v>399</v>
      </c>
    </row>
    <row r="236" spans="1:13" ht="174" x14ac:dyDescent="0.35">
      <c r="B236" t="s">
        <v>216</v>
      </c>
      <c r="C236" t="s">
        <v>74</v>
      </c>
      <c r="D236" s="51" t="s">
        <v>505</v>
      </c>
      <c r="E236" t="s">
        <v>23</v>
      </c>
      <c r="F236" s="7">
        <v>1</v>
      </c>
      <c r="G236" s="7">
        <v>2</v>
      </c>
      <c r="J236" s="17" t="s">
        <v>253</v>
      </c>
      <c r="K236" s="17"/>
      <c r="L236" s="8" t="s">
        <v>322</v>
      </c>
      <c r="M236" s="21" t="s">
        <v>528</v>
      </c>
    </row>
    <row r="237" spans="1:13" x14ac:dyDescent="0.35">
      <c r="B237" t="s">
        <v>217</v>
      </c>
      <c r="C237" t="s">
        <v>74</v>
      </c>
      <c r="D237" s="51" t="s">
        <v>506</v>
      </c>
      <c r="E237" t="s">
        <v>23</v>
      </c>
      <c r="F237" s="7">
        <v>1</v>
      </c>
      <c r="G237" s="7">
        <v>1</v>
      </c>
    </row>
    <row r="238" spans="1:13" x14ac:dyDescent="0.35">
      <c r="B238" t="s">
        <v>218</v>
      </c>
      <c r="C238" t="s">
        <v>74</v>
      </c>
      <c r="D238" s="51" t="s">
        <v>507</v>
      </c>
      <c r="E238" t="s">
        <v>23</v>
      </c>
      <c r="F238" s="7">
        <v>1</v>
      </c>
      <c r="G238" s="7">
        <v>2</v>
      </c>
    </row>
    <row r="239" spans="1:13" x14ac:dyDescent="0.35">
      <c r="B239" t="s">
        <v>219</v>
      </c>
      <c r="D239" s="51" t="s">
        <v>508</v>
      </c>
      <c r="E239" t="s">
        <v>23</v>
      </c>
      <c r="F239" s="7">
        <v>1</v>
      </c>
      <c r="G239" s="7">
        <v>1</v>
      </c>
    </row>
    <row r="240" spans="1:13" x14ac:dyDescent="0.35">
      <c r="B240" t="s">
        <v>220</v>
      </c>
      <c r="C240" t="s">
        <v>74</v>
      </c>
      <c r="D240" s="51" t="s">
        <v>509</v>
      </c>
      <c r="E240" t="s">
        <v>23</v>
      </c>
      <c r="F240" s="7">
        <v>1</v>
      </c>
      <c r="G240" s="7">
        <v>1</v>
      </c>
    </row>
    <row r="241" spans="1:13" x14ac:dyDescent="0.35">
      <c r="B241" t="s">
        <v>221</v>
      </c>
      <c r="C241" t="s">
        <v>74</v>
      </c>
      <c r="D241" s="51" t="s">
        <v>510</v>
      </c>
      <c r="E241" t="s">
        <v>23</v>
      </c>
      <c r="F241" s="7">
        <v>1</v>
      </c>
      <c r="G241" s="7">
        <v>1</v>
      </c>
    </row>
    <row r="242" spans="1:13" x14ac:dyDescent="0.35">
      <c r="B242" t="s">
        <v>222</v>
      </c>
      <c r="C242" t="s">
        <v>74</v>
      </c>
      <c r="D242" s="51" t="s">
        <v>511</v>
      </c>
      <c r="E242" t="s">
        <v>23</v>
      </c>
      <c r="F242" s="7">
        <v>1</v>
      </c>
      <c r="G242" s="7">
        <v>1</v>
      </c>
    </row>
    <row r="243" spans="1:13" x14ac:dyDescent="0.35">
      <c r="B243" t="s">
        <v>223</v>
      </c>
      <c r="D243" s="51" t="s">
        <v>512</v>
      </c>
      <c r="E243" t="s">
        <v>23</v>
      </c>
      <c r="F243" s="7">
        <v>1</v>
      </c>
      <c r="G243" s="7">
        <v>1</v>
      </c>
    </row>
    <row r="244" spans="1:13" x14ac:dyDescent="0.35">
      <c r="A244" s="35"/>
      <c r="B244" s="35"/>
      <c r="C244" s="35"/>
      <c r="D244" s="35"/>
      <c r="E244" s="35"/>
      <c r="F244" s="36"/>
      <c r="G244" s="36"/>
      <c r="I244" s="35"/>
      <c r="J244" s="35"/>
      <c r="K244" s="35"/>
      <c r="L244" s="35"/>
      <c r="M244" s="35"/>
    </row>
    <row r="245" spans="1:13" x14ac:dyDescent="0.35">
      <c r="A245" s="4" t="s">
        <v>224</v>
      </c>
      <c r="I245" s="4" t="s">
        <v>225</v>
      </c>
    </row>
    <row r="246" spans="1:13" x14ac:dyDescent="0.35">
      <c r="A246" s="4" t="s">
        <v>225</v>
      </c>
      <c r="J246" s="17" t="s">
        <v>64</v>
      </c>
      <c r="K246" s="17" t="s">
        <v>396</v>
      </c>
      <c r="L246" t="s">
        <v>397</v>
      </c>
    </row>
    <row r="247" spans="1:13" ht="116" x14ac:dyDescent="0.35">
      <c r="B247" t="s">
        <v>226</v>
      </c>
      <c r="D247" s="53" t="s">
        <v>513</v>
      </c>
      <c r="E247" t="s">
        <v>23</v>
      </c>
      <c r="F247" s="7">
        <v>1</v>
      </c>
      <c r="G247" s="7">
        <v>15</v>
      </c>
      <c r="J247" s="17" t="s">
        <v>253</v>
      </c>
      <c r="K247" s="17"/>
      <c r="L247" s="8" t="s">
        <v>400</v>
      </c>
      <c r="M247" s="21" t="s">
        <v>528</v>
      </c>
    </row>
    <row r="248" spans="1:13" x14ac:dyDescent="0.35">
      <c r="B248" t="s">
        <v>227</v>
      </c>
      <c r="C248" t="s">
        <v>74</v>
      </c>
      <c r="D248" s="53" t="s">
        <v>514</v>
      </c>
      <c r="E248" t="s">
        <v>13</v>
      </c>
      <c r="F248" s="7">
        <v>1</v>
      </c>
      <c r="G248" s="7">
        <v>3</v>
      </c>
    </row>
    <row r="249" spans="1:13" x14ac:dyDescent="0.35">
      <c r="B249" t="s">
        <v>228</v>
      </c>
      <c r="C249" t="s">
        <v>74</v>
      </c>
      <c r="D249" s="53" t="s">
        <v>515</v>
      </c>
      <c r="E249" t="s">
        <v>23</v>
      </c>
      <c r="F249" s="7">
        <v>1</v>
      </c>
      <c r="G249" s="7">
        <v>3</v>
      </c>
    </row>
    <row r="250" spans="1:13" x14ac:dyDescent="0.35">
      <c r="B250" t="s">
        <v>229</v>
      </c>
      <c r="D250" s="53" t="s">
        <v>516</v>
      </c>
      <c r="E250" t="s">
        <v>23</v>
      </c>
      <c r="F250" s="7">
        <v>1</v>
      </c>
      <c r="G250" s="7">
        <v>16</v>
      </c>
    </row>
    <row r="251" spans="1:13" x14ac:dyDescent="0.35">
      <c r="B251" t="s">
        <v>230</v>
      </c>
      <c r="D251" s="53" t="s">
        <v>517</v>
      </c>
      <c r="E251" t="s">
        <v>23</v>
      </c>
      <c r="F251" s="7">
        <v>1</v>
      </c>
      <c r="G251" s="7">
        <v>16</v>
      </c>
    </row>
    <row r="252" spans="1:13" x14ac:dyDescent="0.35">
      <c r="B252" t="s">
        <v>231</v>
      </c>
      <c r="D252" s="53" t="s">
        <v>518</v>
      </c>
      <c r="E252" t="s">
        <v>23</v>
      </c>
      <c r="F252" s="7">
        <v>1</v>
      </c>
      <c r="G252" s="7">
        <v>15</v>
      </c>
    </row>
    <row r="253" spans="1:13" x14ac:dyDescent="0.35">
      <c r="B253" t="s">
        <v>232</v>
      </c>
      <c r="D253" s="53" t="s">
        <v>519</v>
      </c>
      <c r="E253" t="s">
        <v>23</v>
      </c>
      <c r="F253" s="7">
        <v>1</v>
      </c>
      <c r="G253" s="7">
        <v>1</v>
      </c>
    </row>
    <row r="254" spans="1:13" x14ac:dyDescent="0.35">
      <c r="A254" s="35"/>
      <c r="B254" s="35"/>
      <c r="C254" s="35"/>
      <c r="D254" s="35"/>
      <c r="E254" s="35"/>
      <c r="F254" s="36"/>
      <c r="G254" s="36"/>
      <c r="I254" s="35"/>
      <c r="J254" s="35"/>
      <c r="K254" s="35"/>
      <c r="L254" s="35"/>
      <c r="M254" s="35"/>
    </row>
    <row r="255" spans="1:13" x14ac:dyDescent="0.35">
      <c r="A255" s="4" t="s">
        <v>181</v>
      </c>
      <c r="E255" t="s">
        <v>13</v>
      </c>
      <c r="I255" s="4" t="s">
        <v>181</v>
      </c>
    </row>
    <row r="256" spans="1:13" x14ac:dyDescent="0.35">
      <c r="B256" t="s">
        <v>182</v>
      </c>
      <c r="D256" s="51" t="s">
        <v>491</v>
      </c>
      <c r="E256" t="s">
        <v>13</v>
      </c>
      <c r="F256" s="7">
        <v>1</v>
      </c>
      <c r="G256" s="7">
        <v>9</v>
      </c>
      <c r="J256" s="17" t="s">
        <v>64</v>
      </c>
      <c r="K256" s="17" t="s">
        <v>396</v>
      </c>
      <c r="L256" t="s">
        <v>401</v>
      </c>
    </row>
    <row r="257" spans="1:13" ht="174" x14ac:dyDescent="0.35">
      <c r="B257" t="s">
        <v>185</v>
      </c>
      <c r="D257" s="51" t="s">
        <v>492</v>
      </c>
      <c r="E257" t="s">
        <v>13</v>
      </c>
      <c r="F257" s="7">
        <v>1</v>
      </c>
      <c r="G257" s="7">
        <v>11</v>
      </c>
      <c r="J257" s="17" t="s">
        <v>253</v>
      </c>
      <c r="K257" s="17"/>
      <c r="L257" s="8" t="s">
        <v>404</v>
      </c>
      <c r="M257" s="21" t="s">
        <v>528</v>
      </c>
    </row>
    <row r="258" spans="1:13" ht="29" x14ac:dyDescent="0.35">
      <c r="B258" s="8" t="s">
        <v>183</v>
      </c>
      <c r="F258" s="7">
        <v>1</v>
      </c>
    </row>
    <row r="259" spans="1:13" x14ac:dyDescent="0.35">
      <c r="C259" t="s">
        <v>184</v>
      </c>
      <c r="D259" s="51" t="s">
        <v>493</v>
      </c>
      <c r="E259" t="s">
        <v>13</v>
      </c>
      <c r="F259" s="7">
        <v>1</v>
      </c>
      <c r="G259" s="7">
        <v>15</v>
      </c>
      <c r="I259" s="4" t="s">
        <v>181</v>
      </c>
    </row>
    <row r="260" spans="1:13" ht="29" x14ac:dyDescent="0.35">
      <c r="C260" s="8" t="s">
        <v>186</v>
      </c>
      <c r="D260" s="51" t="s">
        <v>494</v>
      </c>
      <c r="E260" t="s">
        <v>13</v>
      </c>
      <c r="F260" s="7">
        <v>1</v>
      </c>
      <c r="G260" s="7">
        <v>15</v>
      </c>
      <c r="J260" s="17" t="s">
        <v>64</v>
      </c>
      <c r="K260" s="17" t="s">
        <v>402</v>
      </c>
      <c r="L260" t="s">
        <v>403</v>
      </c>
    </row>
    <row r="261" spans="1:13" ht="29" x14ac:dyDescent="0.35">
      <c r="B261" t="s">
        <v>187</v>
      </c>
      <c r="D261" s="51" t="s">
        <v>495</v>
      </c>
      <c r="E261" t="s">
        <v>23</v>
      </c>
      <c r="F261" s="7">
        <v>1</v>
      </c>
      <c r="G261" s="7">
        <v>3</v>
      </c>
      <c r="J261" s="17" t="s">
        <v>253</v>
      </c>
      <c r="K261" s="17"/>
      <c r="L261" s="8" t="s">
        <v>324</v>
      </c>
      <c r="M261" s="21" t="s">
        <v>528</v>
      </c>
    </row>
    <row r="262" spans="1:13" x14ac:dyDescent="0.35">
      <c r="B262" t="s">
        <v>188</v>
      </c>
      <c r="D262" s="51" t="s">
        <v>496</v>
      </c>
      <c r="E262" t="s">
        <v>23</v>
      </c>
      <c r="F262" s="7">
        <v>1</v>
      </c>
      <c r="G262" s="7">
        <v>1</v>
      </c>
    </row>
    <row r="263" spans="1:13" x14ac:dyDescent="0.35">
      <c r="B263" t="s">
        <v>189</v>
      </c>
      <c r="D263" s="51" t="s">
        <v>497</v>
      </c>
      <c r="E263" t="s">
        <v>23</v>
      </c>
      <c r="F263" s="7">
        <v>1</v>
      </c>
      <c r="G263" s="7">
        <v>1</v>
      </c>
    </row>
    <row r="264" spans="1:13" x14ac:dyDescent="0.35">
      <c r="B264" t="s">
        <v>190</v>
      </c>
      <c r="D264" s="51" t="s">
        <v>498</v>
      </c>
      <c r="E264" t="s">
        <v>23</v>
      </c>
      <c r="F264" s="7">
        <v>1</v>
      </c>
      <c r="G264" s="7">
        <v>1</v>
      </c>
    </row>
    <row r="265" spans="1:13" x14ac:dyDescent="0.35">
      <c r="B265" t="s">
        <v>191</v>
      </c>
      <c r="D265" s="51" t="s">
        <v>499</v>
      </c>
      <c r="E265" t="s">
        <v>23</v>
      </c>
      <c r="F265" s="7">
        <v>1</v>
      </c>
      <c r="G265" s="7">
        <v>16</v>
      </c>
    </row>
    <row r="266" spans="1:13" x14ac:dyDescent="0.35">
      <c r="B266" t="s">
        <v>192</v>
      </c>
      <c r="D266" s="51" t="s">
        <v>500</v>
      </c>
      <c r="E266" t="s">
        <v>23</v>
      </c>
      <c r="F266" s="7">
        <v>1</v>
      </c>
      <c r="G266" s="7">
        <v>15</v>
      </c>
    </row>
    <row r="267" spans="1:13" x14ac:dyDescent="0.35">
      <c r="A267" s="35"/>
      <c r="B267" s="35"/>
      <c r="C267" s="35"/>
      <c r="D267" s="35"/>
      <c r="E267" s="35"/>
      <c r="F267" s="36"/>
      <c r="G267" s="36"/>
      <c r="I267" s="35"/>
      <c r="J267" s="35"/>
      <c r="K267" s="35"/>
      <c r="L267" s="35"/>
      <c r="M267" s="35"/>
    </row>
    <row r="268" spans="1:13" x14ac:dyDescent="0.35">
      <c r="A268" s="4" t="s">
        <v>148</v>
      </c>
      <c r="I268" s="4" t="s">
        <v>233</v>
      </c>
    </row>
    <row r="269" spans="1:13" x14ac:dyDescent="0.35">
      <c r="A269" s="4" t="s">
        <v>233</v>
      </c>
      <c r="J269" s="17" t="s">
        <v>64</v>
      </c>
      <c r="K269" s="17" t="s">
        <v>405</v>
      </c>
      <c r="L269" t="s">
        <v>406</v>
      </c>
    </row>
    <row r="270" spans="1:13" ht="58" x14ac:dyDescent="0.35">
      <c r="B270" t="s">
        <v>234</v>
      </c>
      <c r="D270" s="51" t="s">
        <v>520</v>
      </c>
      <c r="E270" t="s">
        <v>13</v>
      </c>
      <c r="F270" s="7">
        <v>1</v>
      </c>
      <c r="G270" s="7">
        <v>7</v>
      </c>
      <c r="J270" s="17" t="s">
        <v>253</v>
      </c>
      <c r="K270" s="17"/>
      <c r="L270" s="8" t="s">
        <v>323</v>
      </c>
      <c r="M270" s="21" t="s">
        <v>528</v>
      </c>
    </row>
    <row r="271" spans="1:13" x14ac:dyDescent="0.35">
      <c r="B271" t="s">
        <v>235</v>
      </c>
      <c r="D271" s="51" t="s">
        <v>521</v>
      </c>
      <c r="E271" t="s">
        <v>23</v>
      </c>
      <c r="F271" s="7">
        <v>1</v>
      </c>
      <c r="G271" s="7">
        <v>8</v>
      </c>
    </row>
    <row r="272" spans="1:13" x14ac:dyDescent="0.35">
      <c r="A272" s="35"/>
      <c r="B272" s="35"/>
      <c r="C272" s="35"/>
      <c r="D272" s="35"/>
      <c r="E272" s="35"/>
      <c r="F272" s="36"/>
      <c r="G272" s="36"/>
      <c r="I272" s="35"/>
      <c r="J272" s="35"/>
      <c r="K272" s="35"/>
      <c r="L272" s="35"/>
      <c r="M272" s="35"/>
    </row>
    <row r="273" spans="1:13" x14ac:dyDescent="0.35">
      <c r="A273" s="4" t="s">
        <v>236</v>
      </c>
      <c r="I273" s="4" t="s">
        <v>237</v>
      </c>
    </row>
    <row r="274" spans="1:13" x14ac:dyDescent="0.35">
      <c r="A274" s="4" t="s">
        <v>237</v>
      </c>
      <c r="E274" t="s">
        <v>13</v>
      </c>
      <c r="F274" s="7">
        <v>1</v>
      </c>
      <c r="J274" s="17" t="s">
        <v>64</v>
      </c>
      <c r="K274" s="17" t="s">
        <v>407</v>
      </c>
      <c r="L274" t="s">
        <v>408</v>
      </c>
    </row>
    <row r="275" spans="1:13" ht="72.5" x14ac:dyDescent="0.35">
      <c r="B275" t="s">
        <v>238</v>
      </c>
      <c r="D275" s="53" t="s">
        <v>434</v>
      </c>
      <c r="E275" t="s">
        <v>13</v>
      </c>
      <c r="F275" s="7">
        <v>1</v>
      </c>
      <c r="G275" s="7">
        <v>17</v>
      </c>
      <c r="J275" s="17" t="s">
        <v>253</v>
      </c>
      <c r="K275" s="17"/>
      <c r="L275" s="8" t="s">
        <v>286</v>
      </c>
      <c r="M275" s="21" t="s">
        <v>528</v>
      </c>
    </row>
    <row r="276" spans="1:13" x14ac:dyDescent="0.35">
      <c r="B276" t="s">
        <v>239</v>
      </c>
      <c r="D276" s="53" t="s">
        <v>522</v>
      </c>
      <c r="E276" t="s">
        <v>13</v>
      </c>
      <c r="F276" s="7">
        <v>1</v>
      </c>
      <c r="G276" s="7">
        <v>17</v>
      </c>
    </row>
    <row r="277" spans="1:13" x14ac:dyDescent="0.35">
      <c r="B277" t="s">
        <v>240</v>
      </c>
      <c r="C277" t="s">
        <v>74</v>
      </c>
      <c r="D277" s="53" t="s">
        <v>523</v>
      </c>
      <c r="E277" t="s">
        <v>23</v>
      </c>
      <c r="F277" s="7">
        <v>1</v>
      </c>
      <c r="G277" s="7">
        <v>8</v>
      </c>
    </row>
    <row r="278" spans="1:13" x14ac:dyDescent="0.35">
      <c r="B278" t="s">
        <v>241</v>
      </c>
      <c r="C278" t="s">
        <v>74</v>
      </c>
      <c r="D278" s="53" t="s">
        <v>475</v>
      </c>
      <c r="E278" t="s">
        <v>23</v>
      </c>
      <c r="F278" s="7">
        <v>1</v>
      </c>
      <c r="G278" s="7">
        <v>20</v>
      </c>
    </row>
    <row r="279" spans="1:13" x14ac:dyDescent="0.35">
      <c r="B279" t="s">
        <v>93</v>
      </c>
      <c r="D279" s="53" t="s">
        <v>450</v>
      </c>
      <c r="E279" t="s">
        <v>23</v>
      </c>
      <c r="F279" s="7">
        <v>1</v>
      </c>
      <c r="G279" s="7">
        <v>3</v>
      </c>
    </row>
    <row r="280" spans="1:13" x14ac:dyDescent="0.35">
      <c r="A280" s="35"/>
      <c r="B280" s="35"/>
      <c r="C280" s="35"/>
      <c r="D280" s="35"/>
      <c r="E280" s="35"/>
      <c r="F280" s="36"/>
      <c r="G280" s="36"/>
      <c r="I280" s="35"/>
      <c r="J280" s="35"/>
      <c r="K280" s="35"/>
      <c r="L280" s="35"/>
      <c r="M280" s="35"/>
    </row>
    <row r="281" spans="1:13" x14ac:dyDescent="0.35">
      <c r="A281" s="4" t="s">
        <v>242</v>
      </c>
      <c r="I281" s="4" t="s">
        <v>277</v>
      </c>
    </row>
    <row r="282" spans="1:13" x14ac:dyDescent="0.35">
      <c r="A282" s="4" t="s">
        <v>167</v>
      </c>
      <c r="J282" s="17" t="s">
        <v>64</v>
      </c>
      <c r="K282" s="17" t="s">
        <v>407</v>
      </c>
      <c r="L282" t="s">
        <v>408</v>
      </c>
    </row>
    <row r="283" spans="1:13" ht="87" x14ac:dyDescent="0.35">
      <c r="B283" t="s">
        <v>168</v>
      </c>
      <c r="E283" t="s">
        <v>13</v>
      </c>
      <c r="F283" s="7">
        <v>1</v>
      </c>
      <c r="J283" s="17" t="s">
        <v>253</v>
      </c>
      <c r="K283" s="17"/>
      <c r="L283" s="8" t="s">
        <v>278</v>
      </c>
      <c r="M283" s="21" t="s">
        <v>528</v>
      </c>
    </row>
    <row r="284" spans="1:13" x14ac:dyDescent="0.35">
      <c r="C284" t="s">
        <v>171</v>
      </c>
      <c r="D284" s="52" t="s">
        <v>482</v>
      </c>
      <c r="E284" t="s">
        <v>13</v>
      </c>
      <c r="F284" s="7">
        <v>1</v>
      </c>
      <c r="G284" s="7">
        <v>3</v>
      </c>
    </row>
    <row r="285" spans="1:13" x14ac:dyDescent="0.35">
      <c r="C285" t="s">
        <v>172</v>
      </c>
      <c r="D285" s="52" t="s">
        <v>483</v>
      </c>
      <c r="E285" t="s">
        <v>23</v>
      </c>
      <c r="F285" s="7">
        <v>1</v>
      </c>
      <c r="G285" s="7">
        <v>3</v>
      </c>
    </row>
    <row r="286" spans="1:13" x14ac:dyDescent="0.35">
      <c r="B286" t="s">
        <v>169</v>
      </c>
    </row>
    <row r="287" spans="1:13" x14ac:dyDescent="0.35">
      <c r="C287" t="s">
        <v>171</v>
      </c>
      <c r="D287" s="52" t="s">
        <v>484</v>
      </c>
      <c r="E287" t="s">
        <v>13</v>
      </c>
      <c r="F287" s="7">
        <v>1</v>
      </c>
      <c r="G287" s="7">
        <v>3</v>
      </c>
    </row>
    <row r="288" spans="1:13" x14ac:dyDescent="0.35">
      <c r="C288" t="s">
        <v>172</v>
      </c>
      <c r="D288" s="52" t="s">
        <v>485</v>
      </c>
      <c r="E288" t="s">
        <v>23</v>
      </c>
      <c r="F288" s="7">
        <v>1</v>
      </c>
      <c r="G288" s="7">
        <v>3</v>
      </c>
    </row>
    <row r="289" spans="1:13" ht="15.65" customHeight="1" x14ac:dyDescent="0.35">
      <c r="B289" t="s">
        <v>170</v>
      </c>
      <c r="D289" s="52" t="s">
        <v>486</v>
      </c>
      <c r="E289" t="s">
        <v>23</v>
      </c>
      <c r="F289" s="7">
        <v>1</v>
      </c>
      <c r="G289" s="7">
        <v>13</v>
      </c>
    </row>
    <row r="290" spans="1:13" x14ac:dyDescent="0.35">
      <c r="A290" s="35"/>
      <c r="B290" s="35"/>
      <c r="C290" s="35"/>
      <c r="D290" s="35"/>
      <c r="E290" s="35"/>
      <c r="F290" s="36"/>
      <c r="G290" s="36"/>
      <c r="I290" s="35"/>
      <c r="J290" s="35"/>
      <c r="K290" s="35"/>
      <c r="L290" s="35"/>
      <c r="M290" s="35"/>
    </row>
    <row r="291" spans="1:13" x14ac:dyDescent="0.35">
      <c r="A291" s="4" t="s">
        <v>142</v>
      </c>
      <c r="I291" s="4" t="s">
        <v>142</v>
      </c>
    </row>
    <row r="292" spans="1:13" x14ac:dyDescent="0.35">
      <c r="B292" t="s">
        <v>143</v>
      </c>
      <c r="J292" s="17" t="s">
        <v>64</v>
      </c>
      <c r="K292" s="17" t="s">
        <v>407</v>
      </c>
      <c r="L292" t="s">
        <v>409</v>
      </c>
    </row>
    <row r="293" spans="1:13" ht="87" x14ac:dyDescent="0.35">
      <c r="C293" t="s">
        <v>144</v>
      </c>
      <c r="D293" s="51" t="s">
        <v>470</v>
      </c>
      <c r="E293" t="s">
        <v>13</v>
      </c>
      <c r="F293" s="7">
        <v>1</v>
      </c>
      <c r="G293" s="7">
        <v>3</v>
      </c>
      <c r="J293" s="17" t="s">
        <v>253</v>
      </c>
      <c r="K293" s="17"/>
      <c r="L293" s="8" t="s">
        <v>410</v>
      </c>
      <c r="M293" s="21" t="s">
        <v>528</v>
      </c>
    </row>
    <row r="294" spans="1:13" x14ac:dyDescent="0.35">
      <c r="C294" t="s">
        <v>145</v>
      </c>
      <c r="D294" s="51" t="s">
        <v>471</v>
      </c>
      <c r="E294" t="s">
        <v>23</v>
      </c>
      <c r="F294" s="7">
        <v>1</v>
      </c>
      <c r="G294" s="7">
        <v>16</v>
      </c>
    </row>
    <row r="295" spans="1:13" x14ac:dyDescent="0.35">
      <c r="C295" t="s">
        <v>146</v>
      </c>
      <c r="D295" s="51" t="s">
        <v>472</v>
      </c>
      <c r="E295" t="s">
        <v>23</v>
      </c>
      <c r="F295" s="7">
        <v>1</v>
      </c>
      <c r="G295" s="7">
        <v>3</v>
      </c>
    </row>
    <row r="296" spans="1:13" x14ac:dyDescent="0.35">
      <c r="C296" t="s">
        <v>147</v>
      </c>
      <c r="D296" s="51" t="s">
        <v>473</v>
      </c>
      <c r="E296" t="s">
        <v>23</v>
      </c>
      <c r="F296" s="7">
        <v>1</v>
      </c>
      <c r="G296" s="7">
        <v>3</v>
      </c>
    </row>
    <row r="297" spans="1:13" x14ac:dyDescent="0.35">
      <c r="A297" s="35"/>
      <c r="B297" s="35"/>
      <c r="C297" s="35"/>
      <c r="D297" s="35"/>
      <c r="E297" s="35"/>
      <c r="F297" s="36"/>
      <c r="G297" s="36"/>
      <c r="I297" s="35"/>
      <c r="J297" s="35"/>
      <c r="K297" s="35"/>
      <c r="L297" s="35"/>
      <c r="M297" s="35"/>
    </row>
    <row r="298" spans="1:13" x14ac:dyDescent="0.35">
      <c r="A298" s="16" t="s">
        <v>244</v>
      </c>
      <c r="I298" s="4" t="s">
        <v>142</v>
      </c>
    </row>
    <row r="299" spans="1:13" x14ac:dyDescent="0.35">
      <c r="A299" s="4" t="s">
        <v>142</v>
      </c>
      <c r="J299" s="17" t="s">
        <v>64</v>
      </c>
      <c r="K299" s="17" t="s">
        <v>411</v>
      </c>
      <c r="L299" t="s">
        <v>412</v>
      </c>
    </row>
    <row r="300" spans="1:13" ht="58" x14ac:dyDescent="0.35">
      <c r="B300" t="s">
        <v>143</v>
      </c>
      <c r="J300" s="17" t="s">
        <v>253</v>
      </c>
      <c r="K300" s="17"/>
      <c r="L300" s="8" t="s">
        <v>413</v>
      </c>
      <c r="M300" s="21" t="s">
        <v>528</v>
      </c>
    </row>
    <row r="301" spans="1:13" x14ac:dyDescent="0.35">
      <c r="C301" t="s">
        <v>144</v>
      </c>
      <c r="D301" s="51" t="s">
        <v>470</v>
      </c>
      <c r="E301" t="s">
        <v>13</v>
      </c>
      <c r="F301" s="7">
        <v>1</v>
      </c>
      <c r="G301" s="7">
        <v>3</v>
      </c>
    </row>
    <row r="302" spans="1:13" x14ac:dyDescent="0.35">
      <c r="C302" t="s">
        <v>145</v>
      </c>
      <c r="D302" s="51" t="s">
        <v>471</v>
      </c>
      <c r="E302" t="s">
        <v>23</v>
      </c>
      <c r="F302" s="7">
        <v>1</v>
      </c>
      <c r="G302" s="7">
        <v>16</v>
      </c>
    </row>
    <row r="303" spans="1:13" x14ac:dyDescent="0.35">
      <c r="C303" t="s">
        <v>146</v>
      </c>
      <c r="D303" s="51" t="s">
        <v>472</v>
      </c>
      <c r="E303" t="s">
        <v>23</v>
      </c>
      <c r="F303" s="7">
        <v>1</v>
      </c>
      <c r="G303" s="7">
        <v>3</v>
      </c>
    </row>
    <row r="304" spans="1:13" x14ac:dyDescent="0.35">
      <c r="C304" t="s">
        <v>147</v>
      </c>
      <c r="D304" s="51" t="s">
        <v>473</v>
      </c>
      <c r="E304" t="s">
        <v>23</v>
      </c>
      <c r="F304" s="7">
        <v>1</v>
      </c>
      <c r="G304" s="7">
        <v>3</v>
      </c>
    </row>
    <row r="305" spans="1:13" x14ac:dyDescent="0.35">
      <c r="A305" s="35"/>
      <c r="B305" s="35"/>
      <c r="C305" s="35"/>
      <c r="D305" s="35"/>
      <c r="E305" s="35"/>
      <c r="F305" s="36"/>
      <c r="G305" s="36"/>
      <c r="I305" s="35"/>
      <c r="J305" s="35"/>
      <c r="K305" s="35"/>
      <c r="L305" s="35"/>
      <c r="M305" s="35"/>
    </row>
    <row r="306" spans="1:13" ht="43.5" x14ac:dyDescent="0.35">
      <c r="A306" s="4" t="s">
        <v>243</v>
      </c>
      <c r="I306" s="4" t="s">
        <v>161</v>
      </c>
      <c r="L306" s="8" t="s">
        <v>312</v>
      </c>
      <c r="M306" s="21" t="s">
        <v>275</v>
      </c>
    </row>
    <row r="307" spans="1:13" x14ac:dyDescent="0.35">
      <c r="A307" s="4" t="s">
        <v>161</v>
      </c>
      <c r="J307" s="17" t="s">
        <v>64</v>
      </c>
      <c r="K307" s="17" t="s">
        <v>414</v>
      </c>
      <c r="L307" t="s">
        <v>415</v>
      </c>
    </row>
    <row r="308" spans="1:13" ht="58" x14ac:dyDescent="0.35">
      <c r="B308" t="s">
        <v>162</v>
      </c>
      <c r="E308" t="s">
        <v>13</v>
      </c>
      <c r="F308" s="7">
        <v>1</v>
      </c>
      <c r="G308" s="7">
        <v>3</v>
      </c>
      <c r="J308" s="17" t="s">
        <v>253</v>
      </c>
      <c r="K308" s="17"/>
      <c r="L308" s="8" t="s">
        <v>276</v>
      </c>
      <c r="M308" s="21" t="s">
        <v>528</v>
      </c>
    </row>
    <row r="309" spans="1:13" x14ac:dyDescent="0.35">
      <c r="B309" t="s">
        <v>164</v>
      </c>
      <c r="E309" t="s">
        <v>23</v>
      </c>
      <c r="F309" s="7">
        <v>1</v>
      </c>
      <c r="G309" s="7">
        <v>8</v>
      </c>
    </row>
    <row r="310" spans="1:13" x14ac:dyDescent="0.35">
      <c r="B310" t="s">
        <v>163</v>
      </c>
      <c r="E310" t="s">
        <v>23</v>
      </c>
      <c r="F310" s="7">
        <v>1</v>
      </c>
      <c r="G310" s="7">
        <v>4</v>
      </c>
    </row>
    <row r="311" spans="1:13" x14ac:dyDescent="0.35">
      <c r="B311" t="s">
        <v>165</v>
      </c>
      <c r="E311" t="s">
        <v>23</v>
      </c>
      <c r="F311" s="7">
        <v>1</v>
      </c>
      <c r="G311" s="7">
        <v>3</v>
      </c>
    </row>
    <row r="312" spans="1:13" x14ac:dyDescent="0.35">
      <c r="A312" s="35"/>
      <c r="B312" s="35"/>
      <c r="C312" s="35"/>
      <c r="D312" s="35"/>
      <c r="E312" s="35"/>
      <c r="F312" s="36"/>
      <c r="G312" s="36"/>
      <c r="I312" s="35"/>
      <c r="J312" s="35"/>
      <c r="K312" s="35"/>
      <c r="L312" s="35"/>
      <c r="M312" s="35"/>
    </row>
    <row r="313" spans="1:13" x14ac:dyDescent="0.35">
      <c r="A313" s="4" t="s">
        <v>174</v>
      </c>
      <c r="I313" s="4" t="s">
        <v>174</v>
      </c>
    </row>
    <row r="314" spans="1:13" x14ac:dyDescent="0.35">
      <c r="B314" s="15" t="s">
        <v>175</v>
      </c>
      <c r="D314" s="51" t="s">
        <v>487</v>
      </c>
      <c r="E314" s="15" t="s">
        <v>13</v>
      </c>
      <c r="G314" s="7">
        <v>3</v>
      </c>
      <c r="J314" s="17" t="s">
        <v>64</v>
      </c>
      <c r="K314" s="17" t="s">
        <v>416</v>
      </c>
      <c r="L314" t="s">
        <v>417</v>
      </c>
    </row>
    <row r="315" spans="1:13" ht="101.5" x14ac:dyDescent="0.35">
      <c r="B315" s="15" t="s">
        <v>176</v>
      </c>
      <c r="D315" s="51" t="s">
        <v>488</v>
      </c>
      <c r="E315" s="15" t="s">
        <v>23</v>
      </c>
      <c r="G315" s="7">
        <v>2</v>
      </c>
      <c r="J315" s="17" t="s">
        <v>253</v>
      </c>
      <c r="K315" s="17"/>
      <c r="L315" s="8" t="s">
        <v>313</v>
      </c>
      <c r="M315" s="21" t="s">
        <v>528</v>
      </c>
    </row>
    <row r="316" spans="1:13" x14ac:dyDescent="0.35">
      <c r="B316" s="15" t="s">
        <v>177</v>
      </c>
      <c r="E316" s="15" t="s">
        <v>23</v>
      </c>
      <c r="I316" s="4" t="s">
        <v>174</v>
      </c>
    </row>
    <row r="317" spans="1:13" x14ac:dyDescent="0.35">
      <c r="C317" t="s">
        <v>178</v>
      </c>
      <c r="D317" s="51" t="s">
        <v>490</v>
      </c>
      <c r="E317" s="15" t="s">
        <v>13</v>
      </c>
      <c r="G317" s="7">
        <v>3</v>
      </c>
      <c r="J317" s="17" t="s">
        <v>64</v>
      </c>
      <c r="K317" s="17" t="s">
        <v>418</v>
      </c>
      <c r="L317" t="s">
        <v>419</v>
      </c>
    </row>
    <row r="318" spans="1:13" ht="43.5" x14ac:dyDescent="0.35">
      <c r="C318" t="s">
        <v>99</v>
      </c>
      <c r="D318" s="51" t="s">
        <v>489</v>
      </c>
      <c r="E318" s="15" t="s">
        <v>23</v>
      </c>
      <c r="G318" s="7">
        <v>2</v>
      </c>
      <c r="J318" s="17" t="s">
        <v>253</v>
      </c>
      <c r="K318" s="17"/>
      <c r="L318" s="8" t="s">
        <v>314</v>
      </c>
      <c r="M318" s="21" t="s">
        <v>528</v>
      </c>
    </row>
    <row r="319" spans="1:13" x14ac:dyDescent="0.35">
      <c r="B319" t="s">
        <v>179</v>
      </c>
      <c r="E319" t="s">
        <v>23</v>
      </c>
      <c r="I319" s="4" t="s">
        <v>174</v>
      </c>
    </row>
    <row r="320" spans="1:13" x14ac:dyDescent="0.35">
      <c r="C320" t="s">
        <v>206</v>
      </c>
      <c r="D320" s="51" t="s">
        <v>490</v>
      </c>
      <c r="E320" t="s">
        <v>23</v>
      </c>
      <c r="G320" s="7">
        <v>70</v>
      </c>
      <c r="J320" s="17" t="s">
        <v>64</v>
      </c>
      <c r="K320" s="17" t="s">
        <v>420</v>
      </c>
      <c r="L320" t="s">
        <v>421</v>
      </c>
    </row>
    <row r="321" spans="1:13" ht="43.5" x14ac:dyDescent="0.35">
      <c r="C321" t="s">
        <v>207</v>
      </c>
      <c r="E321" t="s">
        <v>23</v>
      </c>
      <c r="G321" s="7">
        <v>70</v>
      </c>
      <c r="J321" s="17" t="s">
        <v>253</v>
      </c>
      <c r="K321" s="17"/>
      <c r="L321" s="8" t="s">
        <v>315</v>
      </c>
      <c r="M321" s="21" t="s">
        <v>528</v>
      </c>
    </row>
    <row r="322" spans="1:13" x14ac:dyDescent="0.35">
      <c r="C322" t="s">
        <v>208</v>
      </c>
      <c r="E322" t="s">
        <v>23</v>
      </c>
      <c r="G322" s="7">
        <v>70</v>
      </c>
      <c r="I322" s="4" t="s">
        <v>174</v>
      </c>
    </row>
    <row r="323" spans="1:13" x14ac:dyDescent="0.35">
      <c r="C323" t="s">
        <v>209</v>
      </c>
      <c r="E323" t="s">
        <v>23</v>
      </c>
      <c r="G323" s="7">
        <v>70</v>
      </c>
      <c r="J323" s="17" t="s">
        <v>64</v>
      </c>
      <c r="K323" s="17" t="s">
        <v>422</v>
      </c>
      <c r="L323" t="s">
        <v>423</v>
      </c>
    </row>
    <row r="324" spans="1:13" ht="43.5" x14ac:dyDescent="0.35">
      <c r="C324" t="s">
        <v>210</v>
      </c>
      <c r="E324" t="s">
        <v>23</v>
      </c>
      <c r="G324" s="7">
        <v>70</v>
      </c>
      <c r="J324" s="17" t="s">
        <v>253</v>
      </c>
      <c r="K324" s="17"/>
      <c r="L324" s="8" t="s">
        <v>316</v>
      </c>
      <c r="M324" s="21" t="s">
        <v>528</v>
      </c>
    </row>
    <row r="325" spans="1:13" x14ac:dyDescent="0.35">
      <c r="I325" s="4" t="s">
        <v>174</v>
      </c>
    </row>
    <row r="326" spans="1:13" x14ac:dyDescent="0.35">
      <c r="J326" s="17" t="s">
        <v>64</v>
      </c>
      <c r="K326" s="17" t="s">
        <v>424</v>
      </c>
      <c r="L326" t="s">
        <v>425</v>
      </c>
    </row>
    <row r="327" spans="1:13" ht="43.5" x14ac:dyDescent="0.35">
      <c r="J327" s="17" t="s">
        <v>253</v>
      </c>
      <c r="K327" s="17"/>
      <c r="L327" s="8" t="s">
        <v>317</v>
      </c>
      <c r="M327" s="21" t="s">
        <v>528</v>
      </c>
    </row>
    <row r="328" spans="1:13" x14ac:dyDescent="0.35">
      <c r="I328" s="4" t="s">
        <v>174</v>
      </c>
    </row>
    <row r="329" spans="1:13" x14ac:dyDescent="0.35">
      <c r="J329" s="17" t="s">
        <v>64</v>
      </c>
      <c r="K329" t="s">
        <v>426</v>
      </c>
      <c r="L329" t="s">
        <v>427</v>
      </c>
    </row>
    <row r="330" spans="1:13" ht="43.5" x14ac:dyDescent="0.35">
      <c r="J330" s="17" t="s">
        <v>253</v>
      </c>
      <c r="K330" s="24"/>
      <c r="L330" s="8" t="s">
        <v>318</v>
      </c>
      <c r="M330" s="21" t="s">
        <v>528</v>
      </c>
    </row>
    <row r="331" spans="1:13" x14ac:dyDescent="0.35">
      <c r="A331" s="35"/>
      <c r="B331" s="35"/>
      <c r="C331" s="35"/>
      <c r="D331" s="35"/>
      <c r="E331" s="35"/>
      <c r="F331" s="36"/>
      <c r="G331" s="36"/>
      <c r="I331" s="35"/>
      <c r="J331" s="35"/>
      <c r="K331" s="35"/>
      <c r="L331" s="35"/>
      <c r="M331" s="35"/>
    </row>
    <row r="332" spans="1:13" x14ac:dyDescent="0.35">
      <c r="A332" s="4" t="s">
        <v>122</v>
      </c>
      <c r="E332" t="s">
        <v>23</v>
      </c>
      <c r="G332" s="7">
        <v>3</v>
      </c>
      <c r="I332" s="4" t="s">
        <v>122</v>
      </c>
    </row>
    <row r="333" spans="1:13" x14ac:dyDescent="0.35">
      <c r="B333" t="s">
        <v>123</v>
      </c>
      <c r="D333" s="50" t="s">
        <v>456</v>
      </c>
      <c r="E333" t="s">
        <v>13</v>
      </c>
      <c r="F333" s="7">
        <v>1</v>
      </c>
      <c r="G333" s="7">
        <v>3</v>
      </c>
      <c r="J333" s="17" t="s">
        <v>64</v>
      </c>
      <c r="K333" s="17" t="s">
        <v>428</v>
      </c>
      <c r="L333" t="s">
        <v>429</v>
      </c>
    </row>
    <row r="334" spans="1:13" ht="43.5" x14ac:dyDescent="0.35">
      <c r="B334" t="s">
        <v>124</v>
      </c>
      <c r="J334" s="17" t="s">
        <v>253</v>
      </c>
      <c r="K334" s="17"/>
      <c r="L334" s="8" t="s">
        <v>265</v>
      </c>
      <c r="M334" s="21" t="s">
        <v>528</v>
      </c>
    </row>
    <row r="335" spans="1:13" x14ac:dyDescent="0.35">
      <c r="C335" t="s">
        <v>125</v>
      </c>
      <c r="D335" s="51" t="s">
        <v>457</v>
      </c>
      <c r="E335" t="s">
        <v>13</v>
      </c>
      <c r="F335" s="7">
        <v>1</v>
      </c>
      <c r="G335" s="7">
        <v>35</v>
      </c>
    </row>
    <row r="336" spans="1:13" x14ac:dyDescent="0.35">
      <c r="C336" t="s">
        <v>126</v>
      </c>
      <c r="E336" t="s">
        <v>23</v>
      </c>
      <c r="F336" s="7">
        <v>1</v>
      </c>
      <c r="G336" s="7">
        <v>6</v>
      </c>
    </row>
    <row r="337" spans="1:13" x14ac:dyDescent="0.35">
      <c r="A337" s="35"/>
      <c r="B337" s="35"/>
      <c r="C337" s="35"/>
      <c r="D337" s="35"/>
      <c r="E337" s="35"/>
      <c r="F337" s="36"/>
      <c r="G337" s="36"/>
      <c r="I337" s="35"/>
      <c r="J337" s="35"/>
      <c r="K337" s="35"/>
      <c r="L337" s="35"/>
      <c r="M337" s="35"/>
    </row>
    <row r="338" spans="1:13" x14ac:dyDescent="0.35">
      <c r="A338" s="4" t="s">
        <v>142</v>
      </c>
      <c r="I338" s="4" t="s">
        <v>142</v>
      </c>
    </row>
    <row r="339" spans="1:13" x14ac:dyDescent="0.35">
      <c r="B339" t="s">
        <v>143</v>
      </c>
      <c r="J339" s="17" t="s">
        <v>64</v>
      </c>
      <c r="K339" s="17" t="s">
        <v>430</v>
      </c>
      <c r="L339" t="s">
        <v>431</v>
      </c>
    </row>
    <row r="340" spans="1:13" ht="58" x14ac:dyDescent="0.35">
      <c r="C340" t="s">
        <v>144</v>
      </c>
      <c r="D340" t="s">
        <v>470</v>
      </c>
      <c r="E340" t="s">
        <v>13</v>
      </c>
      <c r="F340" s="7">
        <v>1</v>
      </c>
      <c r="G340" s="7">
        <v>3</v>
      </c>
      <c r="J340" s="17" t="s">
        <v>253</v>
      </c>
      <c r="K340" s="17"/>
      <c r="L340" s="8" t="s">
        <v>413</v>
      </c>
      <c r="M340" s="21" t="s">
        <v>528</v>
      </c>
    </row>
    <row r="341" spans="1:13" x14ac:dyDescent="0.35">
      <c r="C341" t="s">
        <v>145</v>
      </c>
      <c r="D341" t="s">
        <v>471</v>
      </c>
      <c r="E341" t="s">
        <v>23</v>
      </c>
      <c r="F341" s="7">
        <v>1</v>
      </c>
      <c r="G341" s="7">
        <v>16</v>
      </c>
    </row>
    <row r="342" spans="1:13" x14ac:dyDescent="0.35">
      <c r="C342" t="s">
        <v>146</v>
      </c>
      <c r="D342" t="s">
        <v>472</v>
      </c>
      <c r="E342" t="s">
        <v>23</v>
      </c>
      <c r="F342" s="7">
        <v>1</v>
      </c>
      <c r="G342" s="7">
        <v>3</v>
      </c>
    </row>
    <row r="343" spans="1:13" x14ac:dyDescent="0.35">
      <c r="C343" t="s">
        <v>147</v>
      </c>
      <c r="D343" t="s">
        <v>473</v>
      </c>
      <c r="E343" t="s">
        <v>23</v>
      </c>
      <c r="F343" s="7">
        <v>1</v>
      </c>
      <c r="G343" s="7">
        <v>3</v>
      </c>
    </row>
  </sheetData>
  <mergeCells count="2">
    <mergeCell ref="A1:L1"/>
    <mergeCell ref="I2:L2"/>
  </mergeCells>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6DE9-72D5-41F6-9FD9-DB11EEF17F3C}">
  <dimension ref="A1:Q10"/>
  <sheetViews>
    <sheetView workbookViewId="0">
      <selection activeCell="H8" sqref="H8"/>
    </sheetView>
  </sheetViews>
  <sheetFormatPr defaultRowHeight="14.5" x14ac:dyDescent="0.35"/>
  <cols>
    <col min="1" max="1" width="16.54296875" customWidth="1"/>
    <col min="2" max="2" width="26.54296875" bestFit="1" customWidth="1"/>
    <col min="9" max="9" width="10.453125" bestFit="1" customWidth="1"/>
    <col min="17" max="17" width="17.1796875" customWidth="1"/>
  </cols>
  <sheetData>
    <row r="1" spans="1:17" x14ac:dyDescent="0.35">
      <c r="A1" s="59" t="s">
        <v>325</v>
      </c>
      <c r="B1" s="60"/>
      <c r="C1" s="60"/>
      <c r="D1" s="60"/>
      <c r="E1" s="60"/>
      <c r="F1" s="60"/>
      <c r="G1" s="60"/>
      <c r="H1" s="60"/>
      <c r="I1" s="60"/>
      <c r="J1" s="60"/>
      <c r="K1" s="60"/>
      <c r="L1" s="60"/>
      <c r="M1" s="60"/>
      <c r="N1" s="60"/>
      <c r="O1" s="60"/>
      <c r="P1" s="60"/>
    </row>
    <row r="2" spans="1:17" x14ac:dyDescent="0.35">
      <c r="A2" s="61" t="s">
        <v>3</v>
      </c>
      <c r="B2" s="62"/>
      <c r="C2" s="62"/>
      <c r="D2" s="62"/>
      <c r="E2" s="62"/>
      <c r="F2" s="62"/>
      <c r="G2" s="62"/>
      <c r="H2" s="1"/>
      <c r="I2" s="63" t="s">
        <v>6</v>
      </c>
      <c r="J2" s="62"/>
      <c r="K2" s="62"/>
      <c r="L2" s="62"/>
      <c r="M2" s="62"/>
      <c r="N2" s="62"/>
      <c r="O2" s="62"/>
      <c r="P2" s="62"/>
      <c r="Q2" s="11"/>
    </row>
    <row r="3" spans="1:17" x14ac:dyDescent="0.35">
      <c r="A3" s="2" t="s">
        <v>15</v>
      </c>
      <c r="B3" s="2" t="s">
        <v>16</v>
      </c>
      <c r="C3" s="2" t="s">
        <v>17</v>
      </c>
      <c r="D3" s="2" t="s">
        <v>0</v>
      </c>
      <c r="E3" s="6" t="s">
        <v>2</v>
      </c>
      <c r="F3" s="6" t="s">
        <v>1</v>
      </c>
      <c r="G3" s="2" t="s">
        <v>7</v>
      </c>
      <c r="I3" s="3" t="s">
        <v>11</v>
      </c>
      <c r="J3" s="3" t="s">
        <v>10</v>
      </c>
      <c r="K3" s="3" t="s">
        <v>17</v>
      </c>
      <c r="L3" s="3" t="s">
        <v>0</v>
      </c>
      <c r="M3" s="3" t="s">
        <v>2</v>
      </c>
      <c r="N3" s="3" t="s">
        <v>1</v>
      </c>
      <c r="O3" s="3" t="s">
        <v>7</v>
      </c>
      <c r="P3" s="12" t="s">
        <v>4</v>
      </c>
      <c r="Q3" s="3" t="s">
        <v>5</v>
      </c>
    </row>
    <row r="4" spans="1:17" ht="29" x14ac:dyDescent="0.35">
      <c r="A4" t="s">
        <v>245</v>
      </c>
      <c r="Q4" s="13" t="s">
        <v>251</v>
      </c>
    </row>
    <row r="5" spans="1:17" x14ac:dyDescent="0.35">
      <c r="B5" t="s">
        <v>246</v>
      </c>
      <c r="D5" t="s">
        <v>13</v>
      </c>
      <c r="E5" s="7">
        <v>1</v>
      </c>
      <c r="F5" s="7">
        <v>6</v>
      </c>
      <c r="P5" t="s">
        <v>249</v>
      </c>
    </row>
    <row r="6" spans="1:17" x14ac:dyDescent="0.35">
      <c r="B6" t="s">
        <v>247</v>
      </c>
      <c r="D6" t="s">
        <v>13</v>
      </c>
      <c r="E6" s="7">
        <v>1</v>
      </c>
      <c r="F6" s="7">
        <v>14</v>
      </c>
      <c r="P6" t="s">
        <v>250</v>
      </c>
    </row>
    <row r="8" spans="1:17" ht="29" x14ac:dyDescent="0.35">
      <c r="A8" t="s">
        <v>9</v>
      </c>
      <c r="Q8" s="13" t="s">
        <v>252</v>
      </c>
    </row>
    <row r="9" spans="1:17" x14ac:dyDescent="0.35">
      <c r="B9" t="s">
        <v>248</v>
      </c>
      <c r="D9" t="s">
        <v>13</v>
      </c>
      <c r="E9" s="7">
        <v>1</v>
      </c>
      <c r="F9" s="7">
        <v>6</v>
      </c>
      <c r="P9" t="s">
        <v>250</v>
      </c>
    </row>
    <row r="10" spans="1:17" x14ac:dyDescent="0.35">
      <c r="B10" t="s">
        <v>29</v>
      </c>
      <c r="D10" t="s">
        <v>13</v>
      </c>
      <c r="E10" s="7">
        <v>1</v>
      </c>
      <c r="F10" s="7">
        <v>14</v>
      </c>
      <c r="P10" t="s">
        <v>249</v>
      </c>
    </row>
  </sheetData>
  <mergeCells count="3">
    <mergeCell ref="A1:P1"/>
    <mergeCell ref="A2:G2"/>
    <mergeCell ref="I2:P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1a8944f-8462-4573-83f8-37bdb9fe078c">
      <Terms xmlns="http://schemas.microsoft.com/office/infopath/2007/PartnerControls"/>
    </lcf76f155ced4ddcb4097134ff3c332f>
    <TaxCatchAll xmlns="b9a01471-ba30-4d09-aaf2-366536b201d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680E335CAE094F8DA738841B2BFB40" ma:contentTypeVersion="17" ma:contentTypeDescription="Create a new document." ma:contentTypeScope="" ma:versionID="92b2c1eb61b4172c3183d45fa8f002a5">
  <xsd:schema xmlns:xsd="http://www.w3.org/2001/XMLSchema" xmlns:xs="http://www.w3.org/2001/XMLSchema" xmlns:p="http://schemas.microsoft.com/office/2006/metadata/properties" xmlns:ns2="41a8944f-8462-4573-83f8-37bdb9fe078c" xmlns:ns3="b9a01471-ba30-4d09-aaf2-366536b201dd" targetNamespace="http://schemas.microsoft.com/office/2006/metadata/properties" ma:root="true" ma:fieldsID="71f7c28cbbc771734a0b8ff201277f2e" ns2:_="" ns3:_="">
    <xsd:import namespace="41a8944f-8462-4573-83f8-37bdb9fe078c"/>
    <xsd:import namespace="b9a01471-ba30-4d09-aaf2-366536b201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8944f-8462-4573-83f8-37bdb9fe07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8f211cb-e08d-4e65-a875-32590ca7bbf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a01471-ba30-4d09-aaf2-366536b201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a85d575-611a-498d-a784-4c587d7074d8}" ma:internalName="TaxCatchAll" ma:showField="CatchAllData" ma:web="b9a01471-ba30-4d09-aaf2-366536b201d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1F550-B5A4-408E-B0BE-EE89F3368510}">
  <ds:schemaRefs>
    <ds:schemaRef ds:uri="490ba82c-f428-4ee8-a193-b0929a005b2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3a53c4f1-ded7-4737-8db0-6b8ba4e83a70"/>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CFBA30AC-BE7E-4F65-9E4C-C3DDD0E9E48E}"/>
</file>

<file path=customXml/itemProps3.xml><?xml version="1.0" encoding="utf-8"?>
<ds:datastoreItem xmlns:ds="http://schemas.openxmlformats.org/officeDocument/2006/customXml" ds:itemID="{373D9DFF-390B-4595-B580-037FFADFE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Headers</vt:lpstr>
      <vt:lpstr>Detail section</vt:lpstr>
      <vt:lpstr>Footer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 Gurunath Vanka, Murali</dc:creator>
  <cp:lastModifiedBy>Cranfield, Linsey (Velonetic)</cp:lastModifiedBy>
  <dcterms:created xsi:type="dcterms:W3CDTF">2015-06-05T18:17:20Z</dcterms:created>
  <dcterms:modified xsi:type="dcterms:W3CDTF">2024-03-05T14:12:42Z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0x010100AC52059FBAC0074591F2B1E70E60CD17</vt:lpwstr>
  </property>
</Properties>
</file>