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xcportal-my.sharepoint.com/personal/linsey_cranfield_dxc_com/Documents/"/>
    </mc:Choice>
  </mc:AlternateContent>
  <xr:revisionPtr revIDLastSave="0" documentId="8_{4CF2AC5B-3149-40D7-992E-F14D7751BFF0}" xr6:coauthVersionLast="47" xr6:coauthVersionMax="47" xr10:uidLastSave="{00000000-0000-0000-0000-000000000000}"/>
  <bookViews>
    <workbookView xWindow="-110" yWindow="-110" windowWidth="19420" windowHeight="10420" activeTab="1" xr2:uid="{00000000-000D-0000-FFFF-FFFF00000000}"/>
  </bookViews>
  <sheets>
    <sheet name="Headers" sheetId="1" r:id="rId1"/>
    <sheet name="Detail section" sheetId="2" r:id="rId2"/>
    <sheet name="Footer"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1" l="1"/>
  <c r="P33" i="1"/>
  <c r="O10" i="1"/>
  <c r="P11" i="1"/>
  <c r="P7" i="1"/>
  <c r="O6" i="1"/>
  <c r="G32" i="1"/>
  <c r="G20" i="1"/>
  <c r="G19" i="1"/>
  <c r="G18" i="1"/>
</calcChain>
</file>

<file path=xl/sharedStrings.xml><?xml version="1.0" encoding="utf-8"?>
<sst xmlns="http://schemas.openxmlformats.org/spreadsheetml/2006/main" count="1555" uniqueCount="513">
  <si>
    <t xml:space="preserve">The C_Brit_Limclm_Edi_to_Sics process converts an incoming LIRMA style LIMCLM (CLMLRC) in LIMNET EDIFACT © standard (a delimited file format with compulsory and optional fields of varying length) into an outgoing SICS style LIMCLM (a bespoke, padded text style file) </t>
  </si>
  <si>
    <t>Source Details</t>
  </si>
  <si>
    <t>Destination Details</t>
  </si>
  <si>
    <t>Source/Segment</t>
  </si>
  <si>
    <t>Data element</t>
  </si>
  <si>
    <t>Field</t>
  </si>
  <si>
    <t>M/C</t>
  </si>
  <si>
    <t>Occurrence</t>
  </si>
  <si>
    <t>Length</t>
  </si>
  <si>
    <t>Example</t>
  </si>
  <si>
    <t>Destination</t>
  </si>
  <si>
    <t>Date Element</t>
  </si>
  <si>
    <t>Map Rule</t>
  </si>
  <si>
    <t>Notes</t>
  </si>
  <si>
    <t xml:space="preserve">Header </t>
  </si>
  <si>
    <t>UNB</t>
  </si>
  <si>
    <t>M</t>
  </si>
  <si>
    <t>removes delimeter "+" and pad to maximum length . Segment name should populate on each 80 characters line</t>
  </si>
  <si>
    <t>UNB Segment line spilt in to two lines and each line contains 80 Characters like shown in Destination starts with Segment name and segement codeExample</t>
  </si>
  <si>
    <t>SyntaxID Composite</t>
  </si>
  <si>
    <t>Segment Code</t>
  </si>
  <si>
    <t>Hard Coded 01 and should populate on each 80 characterline</t>
  </si>
  <si>
    <t>Filler element should populate on each 80 character line</t>
  </si>
  <si>
    <t>SyntaxID</t>
  </si>
  <si>
    <t>UNOA</t>
  </si>
  <si>
    <t>Segment code Data Element</t>
  </si>
  <si>
    <t>GBPAC   .PAC012                    GBTEST  .BRIT001                   ZZ  Z</t>
  </si>
  <si>
    <t>Every Element padded to maximum length</t>
  </si>
  <si>
    <t>Syntax Version</t>
  </si>
  <si>
    <t>InterchangeSender Composite</t>
  </si>
  <si>
    <t>Sender ID</t>
  </si>
  <si>
    <t xml:space="preserve">GBPAC   .PAC012  </t>
  </si>
  <si>
    <t>Hard Coded to 01 and should populate on each 80 characterline</t>
  </si>
  <si>
    <t>Sender ID qualiier</t>
  </si>
  <si>
    <t>C</t>
  </si>
  <si>
    <t>ZZ</t>
  </si>
  <si>
    <t xml:space="preserve">00000964                    LIMCLM       </t>
  </si>
  <si>
    <t>Routing Address</t>
  </si>
  <si>
    <t>PAC012</t>
  </si>
  <si>
    <t>Interchange Recipient Composite</t>
  </si>
  <si>
    <t>Recipient ID</t>
  </si>
  <si>
    <t xml:space="preserve">GBTEST   .TEST001 </t>
  </si>
  <si>
    <t>Recipient ID qualiier</t>
  </si>
  <si>
    <t>NULL</t>
  </si>
  <si>
    <t>DateTime Composite</t>
  </si>
  <si>
    <t>YYMMDD</t>
  </si>
  <si>
    <t>Time Element</t>
  </si>
  <si>
    <t>HH24MM</t>
  </si>
  <si>
    <t>Interchange Control Reference</t>
  </si>
  <si>
    <t>Password Composite</t>
  </si>
  <si>
    <t>Recipient password</t>
  </si>
  <si>
    <t>Recipient password qualifier</t>
  </si>
  <si>
    <t>App Reference</t>
  </si>
  <si>
    <t>LIMCLM</t>
  </si>
  <si>
    <t>Processing Priority code</t>
  </si>
  <si>
    <t>Acknowledment Request</t>
  </si>
  <si>
    <t>CommAgreement ID</t>
  </si>
  <si>
    <t>Test Indicator</t>
  </si>
  <si>
    <t>UNH</t>
  </si>
  <si>
    <t>Message Reference</t>
  </si>
  <si>
    <t xml:space="preserve">Hard Coded to 01 </t>
  </si>
  <si>
    <t>Message ID Composite</t>
  </si>
  <si>
    <t>00000964                    LIMCLM        00</t>
  </si>
  <si>
    <t>Message Type</t>
  </si>
  <si>
    <t>Message Version</t>
  </si>
  <si>
    <t>Message Release</t>
  </si>
  <si>
    <t>Controlling Agency</t>
  </si>
  <si>
    <t>LI</t>
  </si>
  <si>
    <t>Associate Asssigned code</t>
  </si>
  <si>
    <t>Common Access Reference</t>
  </si>
  <si>
    <t>Status of the Transfer</t>
  </si>
  <si>
    <t>Sequence of Transfer</t>
  </si>
  <si>
    <t>Firstand Last transfer</t>
  </si>
  <si>
    <t>CHD</t>
  </si>
  <si>
    <t>CHD segment repeats for 2 times with A1 and A2 Segment code</t>
  </si>
  <si>
    <t xml:space="preserve"> UCR Element</t>
  </si>
  <si>
    <t>Hard Coded to A1</t>
  </si>
  <si>
    <t>TR Ref Element</t>
  </si>
  <si>
    <t>Segment data 75 Element</t>
  </si>
  <si>
    <t>CHD TR ProcessingComposite</t>
  </si>
  <si>
    <t>Transaction Type</t>
  </si>
  <si>
    <t>Hard Coded to A2</t>
  </si>
  <si>
    <t>Transaction Type Qualifier</t>
  </si>
  <si>
    <t>Transaction SubType</t>
  </si>
  <si>
    <t>Transaction valid response</t>
  </si>
  <si>
    <t>Type of claim</t>
  </si>
  <si>
    <t>Partial collection indicator</t>
  </si>
  <si>
    <t>Unique market reference</t>
  </si>
  <si>
    <t>Attachments indicator</t>
  </si>
  <si>
    <t>Number of outstanding responses</t>
  </si>
  <si>
    <t>Loss prev advised non network</t>
  </si>
  <si>
    <t>Contractual agreement code</t>
  </si>
  <si>
    <t>Cedant in liquidation indicator</t>
  </si>
  <si>
    <t>Associated claim reference</t>
  </si>
  <si>
    <t>Associated transaction reference</t>
  </si>
  <si>
    <t>Confidentiality indicator</t>
  </si>
  <si>
    <t>Claim sequence number</t>
  </si>
  <si>
    <t>Group 1</t>
  </si>
  <si>
    <t>NAD</t>
  </si>
  <si>
    <t>0 to 8</t>
  </si>
  <si>
    <t>Party Qualifier</t>
  </si>
  <si>
    <t>party idenfification composite</t>
  </si>
  <si>
    <t>If Party Qualifier and  party identification code:party idenfification composite and Code list Identifier:party idenfification
	and Address Line 1:Name and Address composite equals to NULL then dont populate this segment valueselse 	 	 
TRIMRIGHT(Party Qualifier + Party identification code:party idenfification + Code list Identifier:party idenfification + Address Line 1:Name and Address composite)</t>
  </si>
  <si>
    <t>party identification code</t>
  </si>
  <si>
    <t>Code list Identifier</t>
  </si>
  <si>
    <t>Name and Address composite</t>
  </si>
  <si>
    <t>Address Line 1</t>
  </si>
  <si>
    <t>Address Line 2</t>
  </si>
  <si>
    <t>Hard Coded to A3</t>
  </si>
  <si>
    <t>Address Line 3</t>
  </si>
  <si>
    <t>If Address Line 4:Name and Address composite and Address Line 5:Name and Address composite  equals to NULL then dont populate this segment valueselse 	 	 
TRIMRIGHT(Address Line 4:Name and Address composite+ Address Line 5:Name and Address composite)</t>
  </si>
  <si>
    <t>Address Line 4</t>
  </si>
  <si>
    <t>Address Line 5</t>
  </si>
  <si>
    <t>Hard Coded to A4</t>
  </si>
  <si>
    <t>Party Name composite</t>
  </si>
  <si>
    <t>If Party Name 1:Party Name composite and Party Name 2:Party Name composite   equals to NULL then dont populate this segment valueselse 	 	 
TRIMRIGHT(Party Name 1:Party Name composite + Party Name 2:Party Name composite)</t>
  </si>
  <si>
    <t>Party Name 1</t>
  </si>
  <si>
    <t>Party Name 2</t>
  </si>
  <si>
    <t>Hard Coded to A5</t>
  </si>
  <si>
    <t>Party Name 3</t>
  </si>
  <si>
    <t>If Party Name 3:Party Name composite   equals to NULL then dont populate this segment valueselse 	 	 
TRIMRIGHT(Party Name 3:Party Name composite )</t>
  </si>
  <si>
    <t>Street Composite</t>
  </si>
  <si>
    <t>Street name and Number01</t>
  </si>
  <si>
    <t>Hard Coded to A6</t>
  </si>
  <si>
    <t>Street name and Number02</t>
  </si>
  <si>
    <t>If Street name and Number01:Street Composite and Street name and Number02:Street Composite  equals to NULL then dont populate this segment valueselse 	 	 
TRIMRIGHT(Street name and Number01:Street Composite + Street name and Number02:Street Composite)</t>
  </si>
  <si>
    <t>Street name and Number03</t>
  </si>
  <si>
    <t>City Name</t>
  </si>
  <si>
    <t>Hard Coded to A7</t>
  </si>
  <si>
    <t>country sub entity code</t>
  </si>
  <si>
    <t>If Street name and Number03:Street Composite and Street nameequals to NULL then dont populate this segment valueselse 	 	 
TRIMRIGHT(Street name and Number03:Street Composite)</t>
  </si>
  <si>
    <t>Postal code</t>
  </si>
  <si>
    <t>country code</t>
  </si>
  <si>
    <t>Hard Coded to A8</t>
  </si>
  <si>
    <t>If City Name and country sub entity code and Postal code and country code  equals to NULL then dont populate this segment valueselse 	 	 
TRIMRIGHT(City Name + country sub entity code + Postal code + country code )</t>
  </si>
  <si>
    <t>CTA</t>
  </si>
  <si>
    <t>Contact Function Code</t>
  </si>
  <si>
    <t>Dept or employee identification</t>
  </si>
  <si>
    <t>If Contact Function Code and Dept Number: Dept or employee identification and Department Name : Dept or employee identification  equals to NULL then dont populate this segment valueselse 	 	 
TRIMRIGHT(Contact Function Code + Dept Number: Dept or employee identification + Department Name : Dept or employee identification )</t>
  </si>
  <si>
    <t>Dept Number</t>
  </si>
  <si>
    <t>Department Name</t>
  </si>
  <si>
    <t>Communication contacts</t>
  </si>
  <si>
    <t>If communication Number:Communication contacts and communication qualifier :Communication contacts and communication Number:Communication contacts and communication qualifier :Communication contacts  
equals to NULL then dont populate this segment valueselse 
TRIMRIGHT(communication Number:Communication contacts + communication qualifier :Communication contacts + communication Number:Communication contacts + communication qualifier :Communication contacts )</t>
  </si>
  <si>
    <t>communication Number</t>
  </si>
  <si>
    <t>communication qualifier</t>
  </si>
  <si>
    <t>If communication Number:Communication contacts and communication qualifier :Communication contacts 
equals to NULL then dont populate this segment valueselse 
TRIMRIGHT(communication Number:Communication contacts + communication qualifier :Communication contacts  )</t>
  </si>
  <si>
    <t>RFF</t>
  </si>
  <si>
    <t>0 to 4</t>
  </si>
  <si>
    <t>Reference qualifier</t>
  </si>
  <si>
    <t>hardcoded to A1</t>
  </si>
  <si>
    <t>Reference composite</t>
  </si>
  <si>
    <t>TRIMRIGHT( Reference qualifier + Reference Number:Reference composite + Reference Line:Reference composite )</t>
  </si>
  <si>
    <t>Reference Number</t>
  </si>
  <si>
    <t>Reference Line</t>
  </si>
  <si>
    <t>Group 2</t>
  </si>
  <si>
    <t>0 to 1</t>
  </si>
  <si>
    <t>CRD</t>
  </si>
  <si>
    <t>Insured</t>
  </si>
  <si>
    <t>Reinsured</t>
  </si>
  <si>
    <t>Orginal Insured</t>
  </si>
  <si>
    <t>Interest</t>
  </si>
  <si>
    <t>Perils</t>
  </si>
  <si>
    <t>Location</t>
  </si>
  <si>
    <t>Slip Order Composite</t>
  </si>
  <si>
    <t>Slip Order non standard</t>
  </si>
  <si>
    <t>Slip order 1</t>
  </si>
  <si>
    <t>Slip Order 2</t>
  </si>
  <si>
    <t>RI XL Agg basis</t>
  </si>
  <si>
    <t>Broker policy reference 1</t>
  </si>
  <si>
    <t>Broker policy reference 2</t>
  </si>
  <si>
    <t>If Slip Order non standard:Slip Order Composite and Slip order 1:Slip Order Composite and Slip order 2:Slip Order Composite
and RI XL Agg basis and Broker policy reference 1 and Broker policy reference 2  equals to NULL then dont populate this segment valueselse 
TRIMRIGHT(Slip Order non standard:Slip Order Composite +Slip order 1:Slip Order Composite +Slip order 2:Slip Order Composite
+RI XL Agg basis +Broker policy reference 1 +Broker policy reference 2)</t>
  </si>
  <si>
    <t>AMT</t>
  </si>
  <si>
    <t>0 to 25</t>
  </si>
  <si>
    <t>Amount Details Composite</t>
  </si>
  <si>
    <t>hard coded to A1</t>
  </si>
  <si>
    <t>Amount Type</t>
  </si>
  <si>
    <t>If Amount for Item:Amount Details Composite equals to zero TRIM RIGHT( Amount Type:Amount Details Composite +"+00000000000000" + Amount Currency:Amount Details Composite + Amount qualifier:Amount Details Composite)
or else print exact amount value TRIM RIGHT( Amount Type:Amount Details Composite + Amount for Item:Amount Details Composite+ Amount Currency:Amount Details Composite + Amount qualifier:Amount Details Composite)</t>
  </si>
  <si>
    <t>Amount for Item</t>
  </si>
  <si>
    <t>Amount Currency</t>
  </si>
  <si>
    <t>Amount qualifier</t>
  </si>
  <si>
    <t>NonGroup/Main</t>
  </si>
  <si>
    <t>CLM</t>
  </si>
  <si>
    <t>Loss Location</t>
  </si>
  <si>
    <t>Loss Name</t>
  </si>
  <si>
    <t>Vessel</t>
  </si>
  <si>
    <t>Major Casualty code</t>
  </si>
  <si>
    <t>Properties claims service code</t>
  </si>
  <si>
    <t>If Vessel and Major Casualty code and Properties claims service code and Total Loss Indicator and War Indicator  equals to Null dont populate this segment values
other wise populate TRIMRIGHT(Vessel + Major Casualty code + Properties claims service code + Total Loss Indicator + War Indicator)</t>
  </si>
  <si>
    <t>Total Loss Indicator</t>
  </si>
  <si>
    <t>War Indicator</t>
  </si>
  <si>
    <t>Claimant</t>
  </si>
  <si>
    <t>Hard coded to A3</t>
  </si>
  <si>
    <t>Claim type code</t>
  </si>
  <si>
    <t>If Claimant and Claim type code and Year of account and  Orginal Policy claim reference  equals to Null dont populate this segment values
other wise populate TRIMRIGHT(Claimant + Claim type code + Year of account + Orginal Policy claim reference)</t>
  </si>
  <si>
    <t>Year of account</t>
  </si>
  <si>
    <t>Orginal Policy claim reference</t>
  </si>
  <si>
    <t>DTM</t>
  </si>
  <si>
    <t>If Date Time qualifier and Date coded and Time and Time Zone equals to Null dont populate this segment valuesother wise go to following condition</t>
  </si>
  <si>
    <t>Validating Date Values</t>
  </si>
  <si>
    <t>0 to 20</t>
  </si>
  <si>
    <t>Hard coded to A1</t>
  </si>
  <si>
    <t>Date Time qualifier</t>
  </si>
  <si>
    <t>TRIMRIGHT (Date Time qualifier + if Date coded value present add as it is other wise add "00000000" + if Time value present add as it is other wise add "0000" + Time Zone</t>
  </si>
  <si>
    <t>Date coded</t>
  </si>
  <si>
    <t>Time</t>
  </si>
  <si>
    <t>Time Zone</t>
  </si>
  <si>
    <t>Group 3</t>
  </si>
  <si>
    <t xml:space="preserve">CUX </t>
  </si>
  <si>
    <t>CUX</t>
  </si>
  <si>
    <t>Reference Currency Composite</t>
  </si>
  <si>
    <t>Currency code</t>
  </si>
  <si>
    <t>TRIMRIGHT(Currency code:Reference Currency Composite + Currency Qualifier:Reference Currency Composite + Currency code:Target Currencey Composite + Currency Qualifier:Target Currencey Composite
+ if Rate of Exchange equals to null add this value "000000000000" other wise add Rate of Exchange value)</t>
  </si>
  <si>
    <t>Currency Qualifier</t>
  </si>
  <si>
    <t>Target Currencey Composite</t>
  </si>
  <si>
    <t>Rate of Exchange</t>
  </si>
  <si>
    <t>CSC</t>
  </si>
  <si>
    <t>Not Being used in mainframes</t>
  </si>
  <si>
    <t xml:space="preserve">*Even though this value not receives from mainframes , it has been coded in transformation </t>
  </si>
  <si>
    <t>Orginal Broker reference</t>
  </si>
  <si>
    <t>Risk Code</t>
  </si>
  <si>
    <t>If Orginal Broker reference and Risk Code and FilCode and AUD CM:CSC Composite and AUD CNM:CSC Composite and AUD CAV:CSC Composite and Des code
equals to NULL dont populate this segment valuesother wise add
TRIMRIGHT(Orginal Broker reference + Risk Code and FilCode + AUD CM:CSC Composite + AUD CNM:CSC Composite + AUD CAV:CSC Composite + Des code)</t>
  </si>
  <si>
    <t>FilCode</t>
  </si>
  <si>
    <t>CSC Composite</t>
  </si>
  <si>
    <t>AUD CM</t>
  </si>
  <si>
    <t>AUD CNM</t>
  </si>
  <si>
    <t>AUD CAV</t>
  </si>
  <si>
    <t>Des code</t>
  </si>
  <si>
    <t>Group 4</t>
  </si>
  <si>
    <t>hard coded to B1</t>
  </si>
  <si>
    <t>TRI</t>
  </si>
  <si>
    <t>TRI Composite</t>
  </si>
  <si>
    <t>Tax Percentage</t>
  </si>
  <si>
    <t>TRIMRIGHT(Tax Percentage:TRI Composite + Tax Percentage qualifier:TRI Composite +TAX Category+Tax Rate of Exchange+Tax Amount)</t>
  </si>
  <si>
    <t>Tax Percentage qualifier</t>
  </si>
  <si>
    <t>TAX Category</t>
  </si>
  <si>
    <t>Tax Rate of Exchange</t>
  </si>
  <si>
    <t>Tax Amount</t>
  </si>
  <si>
    <t>Par TAX</t>
  </si>
  <si>
    <t>FTX</t>
  </si>
  <si>
    <t>Test Subject Code</t>
  </si>
  <si>
    <t>Text Function Code</t>
  </si>
  <si>
    <t>If Test Subject Code and Text Function Code and Free Text:Test Reference composite and Code list Identifier:Test Reference composite
equals to Null dont populate this segment valuesother wise TRIMRIGHT(Test Subject Code+ Text Function Code +Free Text:Test Reference composite
+Code list Identifier:Test Reference composite)</t>
  </si>
  <si>
    <t>Test Reference composite</t>
  </si>
  <si>
    <t>Free Text</t>
  </si>
  <si>
    <t>Hard coded to A2</t>
  </si>
  <si>
    <t>If Free Text1:Text Literal Composite equals to Null dont populate this segment valuesother wise 
TRIMRIGHT(Free Text1:Text Literal Composite)</t>
  </si>
  <si>
    <t>Text Literal Composite</t>
  </si>
  <si>
    <t>Free Text1</t>
  </si>
  <si>
    <t>Free Text2</t>
  </si>
  <si>
    <t>If Free Text2:Text Literal Composite equals to Null dont populate this segment valuesother wise 
TRIMRIGHT(Free Text2:Text Literal Composite)</t>
  </si>
  <si>
    <t>Free Text3</t>
  </si>
  <si>
    <t>Free Text4</t>
  </si>
  <si>
    <t>Hard coded to A4</t>
  </si>
  <si>
    <t>Free Text5</t>
  </si>
  <si>
    <t>If Free Text3:Text Literal Composite equals to Null dont populate this segment valuesother wise 
TRIMRIGHT(Free Text3:Text Literal Composite)</t>
  </si>
  <si>
    <t>Hard coded to A5</t>
  </si>
  <si>
    <t>If Free Text4:Text Literal Composite equals to Null dont populate this segment valuesother wise 
TRIMRIGHT(Free Text4:Text Literal Composite)</t>
  </si>
  <si>
    <t>Hard coded to A6</t>
  </si>
  <si>
    <t>If Free Text5:Text Literal Composite equals to Null dont populate this segment valuesother wise 
TRIMRIGHT(Free Text5:Text Literal Composite)</t>
  </si>
  <si>
    <t>Group5</t>
  </si>
  <si>
    <t>MKT</t>
  </si>
  <si>
    <t>Company/Syndicate Identification</t>
  </si>
  <si>
    <t>Company/Syndicate Signed line</t>
  </si>
  <si>
    <t>TRIMRIGHT (Company/Syndicate Identification + Company/Syndicate Signed line
Company /Syndicate reference:Company /Syndicate referenceComposite+Company /Syndicate Secondary reference:Company /Syndicate referenceComposite +
Postion Number  + Conflict Indicator + Non Participant Indicator + Cash/Loc Indicator +
If Cash Amount equals to null use "+00000000000000" other add Cash Amount value )</t>
  </si>
  <si>
    <t>Company /Syndicate referenceComposite</t>
  </si>
  <si>
    <t>Company /Syndicate reference</t>
  </si>
  <si>
    <t>Company /Syndicate Secondary reference</t>
  </si>
  <si>
    <t>hard coded to A2</t>
  </si>
  <si>
    <t>Postion Number</t>
  </si>
  <si>
    <t>TRIMRIGHT (If Loc Amount equals to null use "+00000000000000" other add Loc Amount value )</t>
  </si>
  <si>
    <t>Conflict Indicator</t>
  </si>
  <si>
    <t>Non Participant Indicator</t>
  </si>
  <si>
    <t>Cash/Loc Indicator</t>
  </si>
  <si>
    <t>Cash Amount</t>
  </si>
  <si>
    <t>Loc Amount</t>
  </si>
  <si>
    <t>Group 6</t>
  </si>
  <si>
    <t>RES</t>
  </si>
  <si>
    <t>Company/Syndicate response Code</t>
  </si>
  <si>
    <t>If Company/Syndicate response Code	and Company/Syndicate response Type	and NFR Indicator and IMMED Partial collection Ind	and 
Request to broker line 1:Request to Broker composite
equals to NULL dont populate this segment valuesother wise add
TRIMRIGHT(Company/Syndicate response Code	+ Company/Syndicate response Type	+ NFR Indicator + IMMED Partial collection Ind	
+ Request to broker line 1:Request to Broker composite)</t>
  </si>
  <si>
    <t>Company/Syndicate response Type</t>
  </si>
  <si>
    <t>NFR Indicator</t>
  </si>
  <si>
    <t>IMMED Partial collection Ind</t>
  </si>
  <si>
    <t>If Request to broker line 2:Request to Broker composite and User Response Id and Member Contact
equals to NULL dont populate this segment valuesother wise add
TRIMRIGHT(Request to broker line 2:Request to Broker composite + User Response Id + Member Contact)</t>
  </si>
  <si>
    <t>Request to Broker composite</t>
  </si>
  <si>
    <t>Request to broker line 1</t>
  </si>
  <si>
    <t>Request to broker line 2</t>
  </si>
  <si>
    <t>If Member Contact telphone number
equals to NULL dont populate this segment valuesother wise add Member Contact telphone number)</t>
  </si>
  <si>
    <t>User Response Id</t>
  </si>
  <si>
    <t>Member Contact</t>
  </si>
  <si>
    <t>Member Contact telephone no</t>
  </si>
  <si>
    <t>hardcoded to B1</t>
  </si>
  <si>
    <t>Hard coded to B1</t>
  </si>
  <si>
    <t>Hard coded to B2</t>
  </si>
  <si>
    <t>Hard coded to B3</t>
  </si>
  <si>
    <t>Hard coded to B4</t>
  </si>
  <si>
    <t>Hard coded to B5</t>
  </si>
  <si>
    <t>Hard coded to B6</t>
  </si>
  <si>
    <t>MAM</t>
  </si>
  <si>
    <t>Orginal Currency</t>
  </si>
  <si>
    <t>Hard Code to A1</t>
  </si>
  <si>
    <t>Settlement Currency</t>
  </si>
  <si>
    <t>TRIMRIGHT(Orginal Currency + Settlement Currency + if Member share amount equals to NULL then use "+00000000000000"or else Member share amount + Member cash Indicator)</t>
  </si>
  <si>
    <t>Member share amount</t>
  </si>
  <si>
    <t>Member cash Indicator</t>
  </si>
  <si>
    <t>LDR</t>
  </si>
  <si>
    <t xml:space="preserve">Business class ind </t>
  </si>
  <si>
    <t xml:space="preserve"> </t>
  </si>
  <si>
    <t>If Business class ind and Claim category ind and Claim subcategory ind  and Simultaneous reinstatement ind and Show all underwriters ind 
and Precautionary ind and Lead contractual indicator and Lead comments ind
equals to NULL dont populate this segment valuesother wise add
TRIMRIGHT(Business class ind + Claim category ind + Claim subcategory ind + Simultaneous reinstatement ind + Show all underwriters ind 
+ Precautionary ind + Lead contractual indicator + Lead comments ind)</t>
  </si>
  <si>
    <t xml:space="preserve">Claim category ind  </t>
  </si>
  <si>
    <t xml:space="preserve">Claim subcategory ind </t>
  </si>
  <si>
    <t xml:space="preserve">Simultaneous reinstatement ind </t>
  </si>
  <si>
    <t xml:space="preserve">Show all underwriters ind </t>
  </si>
  <si>
    <t xml:space="preserve">Precautionary ind </t>
  </si>
  <si>
    <t xml:space="preserve">Lead contractual indicator </t>
  </si>
  <si>
    <t>Lead comments ind</t>
  </si>
  <si>
    <t>Group 7</t>
  </si>
  <si>
    <t>SDC</t>
  </si>
  <si>
    <t xml:space="preserve">Original bureau reference </t>
  </si>
  <si>
    <t>TRIMRIGHT(Original bureau reference + Original currency  + Settlement currency  + 
IF Signing claim cash amount  equals to null then use "+00000000000000"or else use Signing claim cash amount  + 
IFSigning claim loc amount equals to null then use "+00000000000000"or else use Signing claim loc amount  + 
Bureau transaction reference + Accounting type)</t>
  </si>
  <si>
    <t xml:space="preserve">Original currency </t>
  </si>
  <si>
    <t xml:space="preserve">Settlement currency </t>
  </si>
  <si>
    <t xml:space="preserve">Signing claim cash amount </t>
  </si>
  <si>
    <t xml:space="preserve">Signing claim loc amount  </t>
  </si>
  <si>
    <t xml:space="preserve">Bureau transaction reference </t>
  </si>
  <si>
    <t>Accounting type</t>
  </si>
  <si>
    <t>hard coded to B2</t>
  </si>
  <si>
    <t>LCR</t>
  </si>
  <si>
    <t>Location reference</t>
  </si>
  <si>
    <t>If Location reference and Location Date
equals to NULL dont populate this segment valuesother wise add
TRIMRIGHT(Location reference + Location Date)</t>
  </si>
  <si>
    <t>Location Date</t>
  </si>
  <si>
    <t>Group8</t>
  </si>
  <si>
    <t>BLK</t>
  </si>
  <si>
    <t xml:space="preserve">Unique claim reference </t>
  </si>
  <si>
    <t>TRIMRIGHT(Unique claim reference + Original currency  + Transaction reference   + 
Loss date  + Loss name + IF Claim sequence number equals to null then use "000"or else use Claim sequence number)</t>
  </si>
  <si>
    <t xml:space="preserve">Transaction reference </t>
  </si>
  <si>
    <t xml:space="preserve">Loss date  </t>
  </si>
  <si>
    <t xml:space="preserve">Loss name  </t>
  </si>
  <si>
    <t>Group 9</t>
  </si>
  <si>
    <t>hard coded to C1</t>
  </si>
  <si>
    <t>Group 10</t>
  </si>
  <si>
    <t xml:space="preserve">CMI </t>
  </si>
  <si>
    <t>CMI</t>
  </si>
  <si>
    <t>Claim Qualifier</t>
  </si>
  <si>
    <t>Claim Internal reference</t>
  </si>
  <si>
    <t>TRIMRIGHT(Claim Qualifier + Claim Internal reference  + Loss name  + 
Major Casualty code  + Properties claims service + Loss Location + Bureau Percentage + Not rec + INA Gin )</t>
  </si>
  <si>
    <t>Loss name</t>
  </si>
  <si>
    <t xml:space="preserve">Properties claims service </t>
  </si>
  <si>
    <t>Bureau Percentage</t>
  </si>
  <si>
    <t>Not rec</t>
  </si>
  <si>
    <t>INA Gin</t>
  </si>
  <si>
    <t>Group 11</t>
  </si>
  <si>
    <t>hard coded to D1</t>
  </si>
  <si>
    <t>Hard coded to C1</t>
  </si>
  <si>
    <t>Hard coded to C2</t>
  </si>
  <si>
    <t>Hard coded to C3</t>
  </si>
  <si>
    <t>Hard coded to C4</t>
  </si>
  <si>
    <t>Hard coded to C5</t>
  </si>
  <si>
    <t>Hard coded to C6</t>
  </si>
  <si>
    <t>hardcoded to C1</t>
  </si>
  <si>
    <t>Group 12</t>
  </si>
  <si>
    <t>SCH</t>
  </si>
  <si>
    <t>Dataset</t>
  </si>
  <si>
    <t>TRIMRIGHT(Claim Internal reference  + Dataset + SCH Sec )</t>
  </si>
  <si>
    <t>SCH Sec</t>
  </si>
  <si>
    <t>hard coded to E1</t>
  </si>
  <si>
    <t>UNT</t>
  </si>
  <si>
    <t>Not poulating UNT Values</t>
  </si>
  <si>
    <t>Segments In Msg</t>
  </si>
  <si>
    <t>No rule</t>
  </si>
  <si>
    <t>Msg reference</t>
  </si>
  <si>
    <t>No Rule</t>
  </si>
  <si>
    <t>Not poulating UNZ Values</t>
  </si>
  <si>
    <t>Interchange Control Count</t>
  </si>
  <si>
    <t>eLabel</t>
  </si>
  <si>
    <t>uniqueClaimReference</t>
  </si>
  <si>
    <t>uniqueTransactionReference</t>
  </si>
  <si>
    <t>transactionType</t>
  </si>
  <si>
    <t>transactionTypeQualifier</t>
  </si>
  <si>
    <t>transactionSubtype</t>
  </si>
  <si>
    <t xml:space="preserve">typeOfClaim </t>
  </si>
  <si>
    <t>partialCollectionIndicator</t>
  </si>
  <si>
    <t>uniqueMarketReference</t>
  </si>
  <si>
    <t>attachmentIndicator</t>
  </si>
  <si>
    <t>numberOfOutstandingResponses</t>
  </si>
  <si>
    <t>previouslyAdvisedNetworkIndicator</t>
  </si>
  <si>
    <t>contractualAgreementCode</t>
  </si>
  <si>
    <t>cedantInLiquidationIndicator</t>
  </si>
  <si>
    <t>associatedClaimReference</t>
  </si>
  <si>
    <t>associatedTransactionReference</t>
  </si>
  <si>
    <t>confidentialityIndicator</t>
  </si>
  <si>
    <t>claimSequenceNumber</t>
  </si>
  <si>
    <t>partyQualifier</t>
  </si>
  <si>
    <t>partyIdentification</t>
  </si>
  <si>
    <t>partyName</t>
  </si>
  <si>
    <t>contactFunctionCode</t>
  </si>
  <si>
    <t>deptOrEmployeeCoded</t>
  </si>
  <si>
    <t>deptOrEmployee</t>
  </si>
  <si>
    <t>communicationNumber</t>
  </si>
  <si>
    <t>referenceNumberQualifier</t>
  </si>
  <si>
    <t>referenceNumber</t>
  </si>
  <si>
    <t>insured</t>
  </si>
  <si>
    <t>reinsured</t>
  </si>
  <si>
    <t>originalInsured</t>
  </si>
  <si>
    <t>interest</t>
  </si>
  <si>
    <t>perilsConditions</t>
  </si>
  <si>
    <t>locationVvoyage</t>
  </si>
  <si>
    <t>SlipOrderNonStandard</t>
  </si>
  <si>
    <t>SlipOrder1</t>
  </si>
  <si>
    <t>SlipOrder2</t>
  </si>
  <si>
    <t>reinsuranceExcessofLossAggregateBasis</t>
  </si>
  <si>
    <t>brokerPolicyReference1</t>
  </si>
  <si>
    <t>brokerPolicyReference2</t>
  </si>
  <si>
    <t>amountType</t>
  </si>
  <si>
    <t>amountForItem</t>
  </si>
  <si>
    <t>amountCurrencyCode</t>
  </si>
  <si>
    <t>amountQualifier</t>
  </si>
  <si>
    <t>lossLocation</t>
  </si>
  <si>
    <t>lossName</t>
  </si>
  <si>
    <t>majorCasualtyRelatedEventCode</t>
  </si>
  <si>
    <t>propertyClaimsServicesCode</t>
  </si>
  <si>
    <t>claimant</t>
  </si>
  <si>
    <t>origPolicyClaimReference</t>
  </si>
  <si>
    <t>dateTimeQualifier</t>
  </si>
  <si>
    <t>dateCoded</t>
  </si>
  <si>
    <t>currencyCodeReference</t>
  </si>
  <si>
    <t>currencyQualifierReference</t>
  </si>
  <si>
    <t>targetCurrencyCode</t>
  </si>
  <si>
    <t>targetCurrencyQualifier</t>
  </si>
  <si>
    <t>rateofExchange</t>
  </si>
  <si>
    <t>textSubjectCode</t>
  </si>
  <si>
    <t>If Text Subject Code and Text Function Code and Free Text:Text Reference composite and Code list Identifier:Text Reference composite
equals to Null dont populate this segment values 
other wise TRIMRIGHT(Test Subject Code+ Text Function Code +Free Text:Test Reference composite
+Code list Identifier:Test Reference composite)</t>
  </si>
  <si>
    <t>If Free Text1:Text Literal Composite equals to Null dont populate this segment values other wise 
TRIMRIGHT(Free Text1:Text Literal Composite)</t>
  </si>
  <si>
    <t>If Free Text2:Text Literal Composite equals to Null dont populate this segment values other wise 
TRIMRIGHT(Free Text2:Text Literal Composite)</t>
  </si>
  <si>
    <t>If Free Text3:Text Literal Composite equals to Null dont populate this segment values other wise 
TRIMRIGHT(Free Text3:Text Literal Composite)</t>
  </si>
  <si>
    <t>If Free Text4:Text Literal Composite equals to Null dont populate this segment values other wise 
TRIMRIGHT(Free Text4:Text Literal Composite)</t>
  </si>
  <si>
    <t>Field is Not used</t>
  </si>
  <si>
    <t>textFuntionCode</t>
  </si>
  <si>
    <t>codeListIdentifier</t>
  </si>
  <si>
    <t>freeTextCoded</t>
  </si>
  <si>
    <t>companySyndicateIdentification</t>
  </si>
  <si>
    <t>companySyndiacteSignedLine</t>
  </si>
  <si>
    <t>companySyndicateReference</t>
  </si>
  <si>
    <t>companySyndicateSecondaryReference</t>
  </si>
  <si>
    <t>companySyndicatePositionNumber</t>
  </si>
  <si>
    <t>companySyndicateConflictInterest</t>
  </si>
  <si>
    <t>companySyndNonParticipantInd</t>
  </si>
  <si>
    <t>companySyndicateCashLocInd</t>
  </si>
  <si>
    <t>companySyndicateCashAmount</t>
  </si>
  <si>
    <t>companySyndicateLocAmount</t>
  </si>
  <si>
    <t xml:space="preserve">originalCurrency </t>
  </si>
  <si>
    <t xml:space="preserve">settlementCurrency </t>
  </si>
  <si>
    <t>memberShareAmount</t>
  </si>
  <si>
    <t>memberCashOrLOCIndicator</t>
  </si>
  <si>
    <t>businessClassIndicator</t>
  </si>
  <si>
    <t>ClaimCategoryIndicator</t>
  </si>
  <si>
    <t>ClaimSubcategoryIndicator</t>
  </si>
  <si>
    <t>SimultaniousReinstatementIndicator</t>
  </si>
  <si>
    <t>ShowAllUnderwritersIndicator</t>
  </si>
  <si>
    <t>PrecautionaryIndicator</t>
  </si>
  <si>
    <t>LeadContractualIndicator</t>
  </si>
  <si>
    <t>LeadCommentsIndicator</t>
  </si>
  <si>
    <t>originalBureauReference</t>
  </si>
  <si>
    <t>originalCurrencyCode</t>
  </si>
  <si>
    <t>settlementCurrencyCode</t>
  </si>
  <si>
    <t xml:space="preserve"> signingClaimCashAmount</t>
  </si>
  <si>
    <t xml:space="preserve"> signingClaimLOCAmount</t>
  </si>
  <si>
    <t>signingReference</t>
  </si>
  <si>
    <t>accountingType</t>
  </si>
  <si>
    <t>locReference</t>
  </si>
  <si>
    <t>date</t>
  </si>
  <si>
    <t>transactionReference</t>
  </si>
  <si>
    <t>lossDate:</t>
  </si>
  <si>
    <t>Every value is padded to maximum Length 
Pad with spaces to the right</t>
  </si>
  <si>
    <t>UCR Element+ TR Ref Element+ Transaction Type:CHD TR Processing Composite+ Transaction Type Qualifier:CHD TR Processing Composite+ Transaction SubType:CHD TR Processing Composite+ 
Transaction valid response:CHD TR Processing Composite+Type of claim+ Partial collection indicator+ Unique market reference+ Attachments indicator+ IF(Number of outstanding responses)="" use "00" 
else 
populate the values (Number of outstanding responses) + 
Loss prev advised non network:CHD Segment + Contractual agreement code + Cedant in liquidation indicator</t>
  </si>
  <si>
    <t>Associated claim reference+ Associated transaction reference+ Confidentiality indicator+ 
IF Claim sequence number="" then "000"else populate  Claim sequence number</t>
  </si>
  <si>
    <r>
      <t>TRIMRIGHT after last number</t>
    </r>
    <r>
      <rPr>
        <b/>
        <sz val="11"/>
        <color theme="1"/>
        <rFont val="Calibri"/>
        <family val="2"/>
        <scheme val="minor"/>
      </rPr>
      <t xml:space="preserve"> e.g, </t>
    </r>
    <r>
      <rPr>
        <sz val="11"/>
        <color theme="1"/>
        <rFont val="Calibri"/>
        <family val="2"/>
        <scheme val="minor"/>
      </rPr>
      <t>remove the white space from the right side of the string</t>
    </r>
  </si>
  <si>
    <t>If Address Line 2:Name and Address composite and Address Line 3:Name and Address composite  equals to NULL then dont populate this segment values else 	 	 
TRIM RIGHT(Address Line 2:Name and Address composite+ Address Line 3:Name and Address composite)</t>
  </si>
  <si>
    <t>This segement can be repeated 8 times
Eg : 
NADA1
NADA2
NADA3 etc
can be repeated 8 Times however, 
IF values = blank then don’t populate</t>
  </si>
  <si>
    <t xml:space="preserve">TRIMRIGHT after last number e.g, remove the white space from the right side of the string
CTA Communication number composite can be repeated  5 times - as the screen can take up to 5 numbers
</t>
  </si>
  <si>
    <t>TRIMRIGHT after last number e.g, remove the white space from the right side of the string</t>
  </si>
  <si>
    <t>Source Details but use the JSON file provided</t>
  </si>
  <si>
    <r>
      <t>TRIMRIGHT after last number</t>
    </r>
    <r>
      <rPr>
        <b/>
        <sz val="11"/>
        <color theme="1"/>
        <rFont val="Calibri"/>
        <family val="2"/>
        <scheme val="minor"/>
      </rPr>
      <t xml:space="preserve"> e.g, </t>
    </r>
    <r>
      <rPr>
        <sz val="11"/>
        <color theme="1"/>
        <rFont val="Calibri"/>
        <family val="2"/>
        <scheme val="minor"/>
      </rPr>
      <t>remove the white space from the right side of the string
IF amountForItem is postive then add leading sign to the amout value = +
Eg: if value = 68145.00 then pad with 0 values as follows:
+00000006814500
IF amountForItem is neagative  then add leading sign to the amout value = -
Eg: if value = -68145.00 then pad with 0 values as follows:
-00000006814500</t>
    </r>
  </si>
  <si>
    <t>If Loss Location and Loss Name equals  Null then dont populate this segment values 
ELSE 
Trimright (Loss Location+ Loss Name)</t>
  </si>
  <si>
    <t>If Date Time qualifier and Date coded and Time and Time Zone equals to Null dont populate this segment values
ELSE
TRIMRIGHT (Date Time qualifier + if Date coded value present add as it is other wise add "00000000" + if Time value present add as it is other wise add "0000" + Time Zone</t>
  </si>
  <si>
    <t>CRD can repeat for 7 times</t>
  </si>
  <si>
    <t>Mapping Rules</t>
  </si>
  <si>
    <t>Bespoke File mapping</t>
  </si>
  <si>
    <t>RFF can repeat up to 4 times</t>
  </si>
  <si>
    <t>If Insured element equals to NULL then skip this segment 
 else 
TRIMRIGHT(Insured element )</t>
  </si>
  <si>
    <t>If Reinsured element equals to NULL then skip this segment else 
TRIMRIGHT(Reinsured element )</t>
  </si>
  <si>
    <t>Every value is padded to maximum Length with spaces 
(pad with spaces if conditional values)</t>
  </si>
  <si>
    <t xml:space="preserve">
If Orginal Insured element equals to NULL then skip this segment else 
TRIMRIGHT(Orginal Insured element )</t>
  </si>
  <si>
    <t>If Interest element equals to NULL then skip this segment else 
TRIMRIGHT(Interest element )</t>
  </si>
  <si>
    <t>If Perils element equals to NULL then skip this segment else 
TRIMRIGHT(Perils element )</t>
  </si>
  <si>
    <t>If Location element equals to NULL then skip this segment else 
TRIMRIGHT(Location element )</t>
  </si>
  <si>
    <t>0 to 9</t>
  </si>
  <si>
    <t>1 to 25</t>
  </si>
  <si>
    <t>0 to 99</t>
  </si>
  <si>
    <t>0 to 199</t>
  </si>
  <si>
    <t>0 to 11</t>
  </si>
  <si>
    <t>0 to 3</t>
  </si>
  <si>
    <t>0 to 150</t>
  </si>
  <si>
    <t>0 to 32</t>
  </si>
  <si>
    <t>1 to 3</t>
  </si>
  <si>
    <t>1 to 8</t>
  </si>
  <si>
    <t>1 to 2</t>
  </si>
  <si>
    <t>1 to 30</t>
  </si>
  <si>
    <t>FTX can repeat for 6 times in the output message</t>
  </si>
  <si>
    <t>Repeats 2 times output message</t>
  </si>
  <si>
    <t>hard coded to A3</t>
  </si>
  <si>
    <t>Repeats 3 times output message</t>
  </si>
  <si>
    <t>Repeats 6 times output message</t>
  </si>
  <si>
    <t>transcationValidationResponse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</si>
</sst>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sz val="11"/>
      <name val="Calibri"/>
      <family val="2"/>
      <scheme val="minor"/>
    </font>
    <font>
      <sz val="9"/>
      <color theme="1"/>
      <name val="Arial"/>
      <family val="2"/>
    </font>
    <font>
      <sz val="9"/>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2"/>
      <color theme="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bgColor indexed="64"/>
      </patternFill>
    </fill>
    <fill>
      <patternFill patternType="solid">
        <fgColor rgb="FFFFFF66"/>
        <bgColor indexed="64"/>
      </patternFill>
    </fill>
    <fill>
      <patternFill patternType="solid">
        <fgColor rgb="FFFF0000"/>
        <bgColor indexed="64"/>
      </patternFill>
    </fill>
    <fill>
      <patternFill patternType="solid">
        <fgColor rgb="FF7030A0"/>
        <bgColor indexed="64"/>
      </patternFill>
    </fill>
    <fill>
      <patternFill patternType="solid">
        <fgColor theme="1" tint="0.249977111117893"/>
        <bgColor indexed="64"/>
      </patternFill>
    </fill>
    <fill>
      <patternFill patternType="solid">
        <fgColor rgb="FFFFC000"/>
        <bgColor indexed="64"/>
      </patternFill>
    </fill>
    <fill>
      <patternFill patternType="solid">
        <fgColor rgb="FF00B0F0"/>
        <bgColor indexed="64"/>
      </patternFill>
    </fill>
    <fill>
      <patternFill patternType="solid">
        <fgColor theme="1" tint="0.34998626667073579"/>
        <bgColor indexed="64"/>
      </patternFill>
    </fill>
  </fills>
  <borders count="10">
    <border>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0" fillId="0" borderId="0" xfId="0" applyAlignment="1">
      <alignment horizontal="center" vertical="center"/>
    </xf>
    <xf numFmtId="0" fontId="0" fillId="4" borderId="0" xfId="0" applyFill="1"/>
    <xf numFmtId="0" fontId="0" fillId="5" borderId="0" xfId="0" applyFill="1"/>
    <xf numFmtId="0" fontId="1" fillId="0" borderId="0" xfId="0" applyFont="1"/>
    <xf numFmtId="0" fontId="0" fillId="4" borderId="0" xfId="0" applyFill="1" applyAlignment="1">
      <alignment horizontal="left"/>
    </xf>
    <xf numFmtId="0" fontId="0" fillId="0" borderId="0" xfId="0" applyAlignment="1">
      <alignment horizontal="left"/>
    </xf>
    <xf numFmtId="0" fontId="0" fillId="0" borderId="0" xfId="0" applyAlignment="1">
      <alignment wrapText="1"/>
    </xf>
    <xf numFmtId="0" fontId="0" fillId="3" borderId="0" xfId="0" applyFill="1" applyAlignment="1">
      <alignment wrapText="1"/>
    </xf>
    <xf numFmtId="0" fontId="0" fillId="0" borderId="0" xfId="0" applyAlignment="1">
      <alignment horizontal="left" vertical="top"/>
    </xf>
    <xf numFmtId="0" fontId="0" fillId="5" borderId="0" xfId="0" applyFill="1" applyAlignment="1">
      <alignment wrapText="1"/>
    </xf>
    <xf numFmtId="0" fontId="0" fillId="7" borderId="0" xfId="0" applyFill="1" applyAlignment="1">
      <alignment vertical="top" wrapText="1"/>
    </xf>
    <xf numFmtId="0" fontId="1" fillId="8" borderId="0" xfId="0" applyFont="1" applyFill="1"/>
    <xf numFmtId="0" fontId="0" fillId="8" borderId="0" xfId="0" applyFill="1"/>
    <xf numFmtId="0" fontId="0" fillId="8" borderId="0" xfId="0" applyFill="1" applyAlignment="1">
      <alignment horizontal="left"/>
    </xf>
    <xf numFmtId="0" fontId="3" fillId="8" borderId="0" xfId="0" applyFont="1" applyFill="1"/>
    <xf numFmtId="0" fontId="4" fillId="8" borderId="0" xfId="0" applyFont="1" applyFill="1"/>
    <xf numFmtId="0" fontId="4" fillId="8" borderId="0" xfId="0" applyFont="1" applyFill="1" applyAlignment="1">
      <alignment horizontal="left"/>
    </xf>
    <xf numFmtId="0" fontId="0" fillId="0" borderId="1" xfId="0" applyBorder="1"/>
    <xf numFmtId="0" fontId="0" fillId="0" borderId="0" xfId="0" applyAlignment="1">
      <alignment horizontal="left" vertical="top" wrapText="1"/>
    </xf>
    <xf numFmtId="0" fontId="0" fillId="7" borderId="1" xfId="0" applyFill="1" applyBorder="1" applyAlignment="1">
      <alignment vertical="top" wrapText="1"/>
    </xf>
    <xf numFmtId="0" fontId="0" fillId="0" borderId="2" xfId="0" applyBorder="1"/>
    <xf numFmtId="0" fontId="0" fillId="0" borderId="2" xfId="0" applyBorder="1" applyAlignment="1">
      <alignment horizontal="left"/>
    </xf>
    <xf numFmtId="0" fontId="1" fillId="0" borderId="2" xfId="0" applyFont="1" applyBorder="1"/>
    <xf numFmtId="0" fontId="0" fillId="7" borderId="3" xfId="0" applyFill="1" applyBorder="1" applyAlignment="1">
      <alignment vertical="top" wrapText="1"/>
    </xf>
    <xf numFmtId="0" fontId="0" fillId="0" borderId="4" xfId="0" applyBorder="1"/>
    <xf numFmtId="0" fontId="0" fillId="0" borderId="5" xfId="0" applyBorder="1"/>
    <xf numFmtId="0" fontId="0" fillId="7" borderId="5" xfId="0" applyFill="1" applyBorder="1" applyAlignment="1">
      <alignment vertical="top" wrapText="1"/>
    </xf>
    <xf numFmtId="0" fontId="0" fillId="9" borderId="0" xfId="0" applyFill="1"/>
    <xf numFmtId="0" fontId="0" fillId="9" borderId="0" xfId="0" applyFill="1" applyAlignment="1">
      <alignment horizontal="left"/>
    </xf>
    <xf numFmtId="0" fontId="0" fillId="8" borderId="0" xfId="0" applyFill="1" applyAlignment="1">
      <alignment wrapText="1"/>
    </xf>
    <xf numFmtId="0" fontId="0" fillId="0" borderId="0" xfId="0" applyBorder="1"/>
    <xf numFmtId="0" fontId="5" fillId="0" borderId="0" xfId="0" applyFont="1" applyBorder="1" applyAlignment="1">
      <alignment horizontal="left"/>
    </xf>
    <xf numFmtId="0" fontId="5" fillId="0" borderId="0" xfId="0" applyFont="1" applyBorder="1"/>
    <xf numFmtId="0" fontId="6" fillId="0" borderId="0" xfId="0" applyFont="1" applyBorder="1" applyAlignment="1">
      <alignment wrapText="1"/>
    </xf>
    <xf numFmtId="0" fontId="5" fillId="0" borderId="0" xfId="0" applyFont="1" applyBorder="1" applyAlignment="1">
      <alignment wrapText="1"/>
    </xf>
    <xf numFmtId="0" fontId="0" fillId="9" borderId="0" xfId="0" applyFill="1" applyBorder="1"/>
    <xf numFmtId="0" fontId="0" fillId="0" borderId="0" xfId="0" applyFill="1"/>
    <xf numFmtId="0" fontId="7" fillId="0" borderId="0" xfId="0" applyFont="1"/>
    <xf numFmtId="0" fontId="0" fillId="10" borderId="0" xfId="0" applyFill="1"/>
    <xf numFmtId="0" fontId="0" fillId="10" borderId="0" xfId="0" applyFill="1" applyBorder="1"/>
    <xf numFmtId="0" fontId="0" fillId="10" borderId="0" xfId="0" applyFill="1" applyAlignment="1">
      <alignment wrapText="1"/>
    </xf>
    <xf numFmtId="0" fontId="4" fillId="10" borderId="0" xfId="0" applyFont="1" applyFill="1"/>
    <xf numFmtId="0" fontId="1" fillId="0" borderId="4" xfId="0" applyFont="1" applyBorder="1"/>
    <xf numFmtId="0" fontId="8" fillId="2" borderId="0" xfId="0" applyFont="1" applyFill="1" applyAlignment="1">
      <alignment horizontal="center" vertical="center"/>
    </xf>
    <xf numFmtId="0" fontId="8" fillId="4" borderId="0" xfId="0" applyFont="1" applyFill="1"/>
    <xf numFmtId="0" fontId="8" fillId="4" borderId="0" xfId="0" applyFont="1" applyFill="1" applyAlignment="1">
      <alignment horizontal="left"/>
    </xf>
    <xf numFmtId="0" fontId="7" fillId="10" borderId="0" xfId="0" applyFont="1" applyFill="1"/>
    <xf numFmtId="0" fontId="8" fillId="5" borderId="0" xfId="0" applyFont="1" applyFill="1"/>
    <xf numFmtId="0" fontId="8" fillId="5" borderId="0" xfId="0" applyFont="1" applyFill="1" applyAlignment="1">
      <alignment horizontal="left"/>
    </xf>
    <xf numFmtId="0" fontId="8" fillId="5" borderId="0" xfId="0" applyFont="1" applyFill="1" applyAlignment="1">
      <alignment wrapText="1"/>
    </xf>
    <xf numFmtId="0" fontId="0" fillId="2" borderId="6" xfId="0" applyFill="1" applyBorder="1" applyAlignment="1">
      <alignment horizontal="left" vertical="top"/>
    </xf>
    <xf numFmtId="0" fontId="0" fillId="2" borderId="8" xfId="0" applyFill="1" applyBorder="1" applyAlignment="1">
      <alignment horizontal="center" vertical="center"/>
    </xf>
    <xf numFmtId="0" fontId="9" fillId="2" borderId="8" xfId="0" applyFont="1" applyFill="1" applyBorder="1" applyAlignment="1">
      <alignment horizontal="left" vertical="top"/>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7" xfId="0" applyFont="1" applyFill="1" applyBorder="1" applyAlignment="1">
      <alignment horizontal="center" vertical="center"/>
    </xf>
    <xf numFmtId="0" fontId="10" fillId="12" borderId="0" xfId="0" applyFont="1" applyFill="1"/>
    <xf numFmtId="0" fontId="0" fillId="2" borderId="0" xfId="0" applyFill="1"/>
    <xf numFmtId="0" fontId="5" fillId="0" borderId="9" xfId="0" applyFont="1" applyBorder="1"/>
    <xf numFmtId="0" fontId="0" fillId="13" borderId="0" xfId="0" applyFill="1" applyAlignment="1">
      <alignment horizontal="center" vertical="center"/>
    </xf>
    <xf numFmtId="0" fontId="0" fillId="13" borderId="0" xfId="0" applyFill="1"/>
    <xf numFmtId="0" fontId="0" fillId="6" borderId="0" xfId="0" applyFill="1" applyAlignment="1">
      <alignment vertical="center" wrapText="1"/>
    </xf>
    <xf numFmtId="0" fontId="0" fillId="0" borderId="0" xfId="0" applyAlignment="1">
      <alignment vertical="center" wrapText="1"/>
    </xf>
    <xf numFmtId="0" fontId="0" fillId="2" borderId="0" xfId="0"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10" fillId="12" borderId="0" xfId="0" applyFont="1" applyFill="1" applyAlignment="1">
      <alignment vertical="center" wrapText="1"/>
    </xf>
    <xf numFmtId="0" fontId="9" fillId="11"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topLeftCell="A6" workbookViewId="0">
      <selection activeCell="O7" sqref="O7"/>
    </sheetView>
  </sheetViews>
  <sheetFormatPr defaultRowHeight="14.5" x14ac:dyDescent="0.35"/>
  <cols>
    <col min="1" max="1" width="14.54296875" customWidth="1"/>
    <col min="2" max="2" width="18.26953125" customWidth="1"/>
    <col min="3" max="3" width="17.7265625" customWidth="1"/>
    <col min="4" max="4" width="5.54296875" customWidth="1"/>
    <col min="5" max="5" width="10.26953125" style="6" customWidth="1"/>
    <col min="6" max="6" width="8.7265625" style="6" bestFit="1" customWidth="1"/>
    <col min="7" max="7" width="15.54296875" bestFit="1" customWidth="1"/>
    <col min="8" max="8" width="2.26953125" style="62" customWidth="1"/>
    <col min="9" max="9" width="14.26953125" customWidth="1"/>
    <col min="10" max="10" width="24" customWidth="1"/>
    <col min="11" max="11" width="17.26953125" customWidth="1"/>
    <col min="12" max="12" width="2.7265625" customWidth="1"/>
    <col min="13" max="13" width="10.26953125" customWidth="1"/>
    <col min="14" max="14" width="6.7265625" customWidth="1"/>
    <col min="15" max="15" width="40.26953125" customWidth="1"/>
    <col min="16" max="16" width="26.7265625" style="7" customWidth="1"/>
    <col min="17" max="17" width="47.7265625" customWidth="1"/>
  </cols>
  <sheetData>
    <row r="1" spans="1:17" ht="53.15" customHeight="1" x14ac:dyDescent="0.35">
      <c r="A1" s="63" t="s">
        <v>0</v>
      </c>
      <c r="B1" s="64"/>
      <c r="C1" s="64"/>
      <c r="D1" s="64"/>
      <c r="E1" s="64"/>
      <c r="F1" s="64"/>
      <c r="G1" s="64"/>
      <c r="H1" s="64"/>
      <c r="I1" s="64"/>
      <c r="J1" s="64"/>
      <c r="K1" s="64"/>
      <c r="L1" s="64"/>
      <c r="M1" s="64"/>
      <c r="N1" s="64"/>
      <c r="O1" s="64"/>
      <c r="P1" s="64"/>
    </row>
    <row r="2" spans="1:17" x14ac:dyDescent="0.35">
      <c r="A2" s="65" t="s">
        <v>1</v>
      </c>
      <c r="B2" s="66"/>
      <c r="C2" s="66"/>
      <c r="D2" s="66"/>
      <c r="E2" s="66"/>
      <c r="F2" s="66"/>
      <c r="G2" s="66"/>
      <c r="H2" s="61"/>
      <c r="I2" s="67" t="s">
        <v>2</v>
      </c>
      <c r="J2" s="66"/>
      <c r="K2" s="66"/>
      <c r="L2" s="66"/>
      <c r="M2" s="66"/>
      <c r="N2" s="66"/>
      <c r="O2" s="66"/>
      <c r="P2" s="66"/>
    </row>
    <row r="3" spans="1:17" x14ac:dyDescent="0.35">
      <c r="A3" s="2" t="s">
        <v>3</v>
      </c>
      <c r="B3" s="2" t="s">
        <v>4</v>
      </c>
      <c r="C3" s="2" t="s">
        <v>5</v>
      </c>
      <c r="D3" s="2" t="s">
        <v>6</v>
      </c>
      <c r="E3" s="5" t="s">
        <v>7</v>
      </c>
      <c r="F3" s="5" t="s">
        <v>8</v>
      </c>
      <c r="G3" s="2" t="s">
        <v>9</v>
      </c>
      <c r="I3" s="3" t="s">
        <v>10</v>
      </c>
      <c r="J3" s="3" t="s">
        <v>11</v>
      </c>
      <c r="K3" s="3" t="s">
        <v>5</v>
      </c>
      <c r="L3" s="3" t="s">
        <v>6</v>
      </c>
      <c r="M3" s="3" t="s">
        <v>7</v>
      </c>
      <c r="N3" s="3" t="s">
        <v>8</v>
      </c>
      <c r="O3" s="3" t="s">
        <v>9</v>
      </c>
      <c r="P3" s="10" t="s">
        <v>12</v>
      </c>
      <c r="Q3" s="3" t="s">
        <v>13</v>
      </c>
    </row>
    <row r="4" spans="1:17" x14ac:dyDescent="0.35">
      <c r="A4" s="4" t="s">
        <v>14</v>
      </c>
      <c r="B4" s="4"/>
      <c r="C4" s="4"/>
      <c r="I4" s="4" t="s">
        <v>14</v>
      </c>
    </row>
    <row r="5" spans="1:17" ht="72.5" x14ac:dyDescent="0.35">
      <c r="A5" s="4" t="s">
        <v>15</v>
      </c>
      <c r="D5" t="s">
        <v>16</v>
      </c>
      <c r="E5" s="6">
        <v>1</v>
      </c>
      <c r="F5" s="6">
        <v>3</v>
      </c>
      <c r="I5" s="4" t="s">
        <v>15</v>
      </c>
      <c r="L5" t="s">
        <v>16</v>
      </c>
      <c r="M5" s="6">
        <v>1</v>
      </c>
      <c r="N5" s="6">
        <v>3</v>
      </c>
      <c r="O5" s="9" t="s">
        <v>15</v>
      </c>
      <c r="P5" s="8" t="s">
        <v>17</v>
      </c>
      <c r="Q5" s="11" t="s">
        <v>18</v>
      </c>
    </row>
    <row r="6" spans="1:17" ht="43.5" x14ac:dyDescent="0.35">
      <c r="B6" t="s">
        <v>19</v>
      </c>
      <c r="E6" s="6">
        <v>1</v>
      </c>
      <c r="J6" t="s">
        <v>20</v>
      </c>
      <c r="L6" t="s">
        <v>16</v>
      </c>
      <c r="M6" s="6">
        <v>1</v>
      </c>
      <c r="N6" s="6">
        <v>2</v>
      </c>
      <c r="O6" t="str">
        <f>"01"</f>
        <v>01</v>
      </c>
      <c r="P6" s="7" t="s">
        <v>21</v>
      </c>
      <c r="Q6" t="s">
        <v>22</v>
      </c>
    </row>
    <row r="7" spans="1:17" ht="101.5" x14ac:dyDescent="0.35">
      <c r="C7" t="s">
        <v>23</v>
      </c>
      <c r="D7" t="s">
        <v>16</v>
      </c>
      <c r="F7" s="6">
        <v>4</v>
      </c>
      <c r="G7" t="s">
        <v>24</v>
      </c>
      <c r="J7" t="s">
        <v>25</v>
      </c>
      <c r="L7" t="s">
        <v>16</v>
      </c>
      <c r="M7" s="6">
        <v>1</v>
      </c>
      <c r="N7" s="6">
        <v>80</v>
      </c>
      <c r="O7" s="7" t="s">
        <v>26</v>
      </c>
      <c r="P7" s="7" t="str">
        <f>"SenderID Element:InterchangeSender Composite + RecipientID Element:InterchangeRecipient Composite+IDCdQualifier Element:InterchangeRecipient Composite+ Z "</f>
        <v xml:space="preserve">SenderID Element:InterchangeSender Composite + RecipientID Element:InterchangeRecipient Composite+IDCdQualifier Element:InterchangeRecipient Composite+ Z </v>
      </c>
      <c r="Q7" t="s">
        <v>27</v>
      </c>
    </row>
    <row r="8" spans="1:17" x14ac:dyDescent="0.35">
      <c r="C8" t="s">
        <v>28</v>
      </c>
      <c r="D8" t="s">
        <v>16</v>
      </c>
      <c r="F8" s="6">
        <v>1</v>
      </c>
      <c r="G8" s="6">
        <v>1</v>
      </c>
    </row>
    <row r="9" spans="1:17" ht="72.5" x14ac:dyDescent="0.35">
      <c r="B9" t="s">
        <v>29</v>
      </c>
      <c r="D9" t="s">
        <v>16</v>
      </c>
      <c r="E9" s="6">
        <v>1</v>
      </c>
      <c r="I9" s="4" t="s">
        <v>15</v>
      </c>
      <c r="L9" t="s">
        <v>16</v>
      </c>
      <c r="M9" s="6">
        <v>1</v>
      </c>
      <c r="N9" s="6">
        <v>3</v>
      </c>
      <c r="O9" t="s">
        <v>15</v>
      </c>
      <c r="P9" s="8" t="s">
        <v>17</v>
      </c>
      <c r="Q9" s="11" t="s">
        <v>18</v>
      </c>
    </row>
    <row r="10" spans="1:17" ht="43.5" x14ac:dyDescent="0.35">
      <c r="C10" t="s">
        <v>30</v>
      </c>
      <c r="D10" t="s">
        <v>16</v>
      </c>
      <c r="F10" s="6">
        <v>35</v>
      </c>
      <c r="G10" t="s">
        <v>31</v>
      </c>
      <c r="J10" t="s">
        <v>20</v>
      </c>
      <c r="L10" t="s">
        <v>16</v>
      </c>
      <c r="M10" s="6">
        <v>1</v>
      </c>
      <c r="N10" s="6">
        <v>2</v>
      </c>
      <c r="O10" t="str">
        <f>"01"</f>
        <v>01</v>
      </c>
      <c r="P10" s="7" t="s">
        <v>32</v>
      </c>
      <c r="Q10" t="s">
        <v>22</v>
      </c>
    </row>
    <row r="11" spans="1:17" ht="72.5" x14ac:dyDescent="0.35">
      <c r="C11" t="s">
        <v>33</v>
      </c>
      <c r="D11" t="s">
        <v>34</v>
      </c>
      <c r="F11" s="6">
        <v>4</v>
      </c>
      <c r="G11" t="s">
        <v>35</v>
      </c>
      <c r="J11" t="s">
        <v>25</v>
      </c>
      <c r="L11" t="s">
        <v>16</v>
      </c>
      <c r="M11" s="6">
        <v>1</v>
      </c>
      <c r="N11" s="6">
        <v>80</v>
      </c>
      <c r="O11" s="6" t="s">
        <v>36</v>
      </c>
      <c r="P11" s="7" t="str">
        <f>"InterchangeControlRef Element+ 15 Spaces + AppRef Element + IF(TestIndicator Element = 1 then 10 otherwise 00)"</f>
        <v>InterchangeControlRef Element+ 15 Spaces + AppRef Element + IF(TestIndicator Element = 1 then 10 otherwise 00)</v>
      </c>
      <c r="Q11" t="s">
        <v>27</v>
      </c>
    </row>
    <row r="12" spans="1:17" x14ac:dyDescent="0.35">
      <c r="C12" t="s">
        <v>37</v>
      </c>
      <c r="D12" t="s">
        <v>34</v>
      </c>
      <c r="F12" s="6">
        <v>14</v>
      </c>
      <c r="G12" t="s">
        <v>38</v>
      </c>
      <c r="M12" s="6"/>
      <c r="N12" s="6"/>
    </row>
    <row r="13" spans="1:17" x14ac:dyDescent="0.35">
      <c r="B13" t="s">
        <v>39</v>
      </c>
      <c r="D13" t="s">
        <v>16</v>
      </c>
      <c r="E13" s="6">
        <v>1</v>
      </c>
      <c r="M13" s="6"/>
      <c r="N13" s="6"/>
    </row>
    <row r="14" spans="1:17" x14ac:dyDescent="0.35">
      <c r="C14" t="s">
        <v>40</v>
      </c>
      <c r="D14" t="s">
        <v>16</v>
      </c>
      <c r="F14" s="6">
        <v>35</v>
      </c>
      <c r="G14" t="s">
        <v>41</v>
      </c>
      <c r="M14" s="6"/>
      <c r="N14" s="6"/>
    </row>
    <row r="15" spans="1:17" x14ac:dyDescent="0.35">
      <c r="C15" t="s">
        <v>42</v>
      </c>
      <c r="D15" t="s">
        <v>34</v>
      </c>
      <c r="F15" s="6">
        <v>4</v>
      </c>
      <c r="G15" t="s">
        <v>35</v>
      </c>
      <c r="M15" s="6"/>
      <c r="N15" s="6"/>
    </row>
    <row r="16" spans="1:17" x14ac:dyDescent="0.35">
      <c r="C16" t="s">
        <v>37</v>
      </c>
      <c r="D16" t="s">
        <v>34</v>
      </c>
      <c r="F16" s="6">
        <v>14</v>
      </c>
      <c r="G16" t="s">
        <v>43</v>
      </c>
      <c r="M16" s="6"/>
      <c r="N16" s="6"/>
    </row>
    <row r="17" spans="1:16" x14ac:dyDescent="0.35">
      <c r="B17" t="s">
        <v>44</v>
      </c>
      <c r="D17" t="s">
        <v>16</v>
      </c>
      <c r="E17" s="6">
        <v>1</v>
      </c>
      <c r="M17" s="6"/>
      <c r="N17" s="6"/>
    </row>
    <row r="18" spans="1:16" x14ac:dyDescent="0.35">
      <c r="C18" t="s">
        <v>11</v>
      </c>
      <c r="D18" t="s">
        <v>16</v>
      </c>
      <c r="F18" s="6" t="s">
        <v>45</v>
      </c>
      <c r="G18" s="6" t="str">
        <f>"080709"</f>
        <v>080709</v>
      </c>
      <c r="M18" s="6"/>
      <c r="N18" s="6"/>
    </row>
    <row r="19" spans="1:16" x14ac:dyDescent="0.35">
      <c r="C19" t="s">
        <v>46</v>
      </c>
      <c r="D19" t="s">
        <v>16</v>
      </c>
      <c r="F19" s="6" t="s">
        <v>47</v>
      </c>
      <c r="G19" t="str">
        <f>"2206"</f>
        <v>2206</v>
      </c>
      <c r="M19" s="6"/>
      <c r="N19" s="6"/>
      <c r="O19" s="6"/>
    </row>
    <row r="20" spans="1:16" x14ac:dyDescent="0.35">
      <c r="B20" t="s">
        <v>48</v>
      </c>
      <c r="D20" t="s">
        <v>16</v>
      </c>
      <c r="E20" s="6">
        <v>1</v>
      </c>
      <c r="F20" s="6">
        <v>14</v>
      </c>
      <c r="G20" t="str">
        <f>"00000964"</f>
        <v>00000964</v>
      </c>
      <c r="M20" s="6"/>
      <c r="N20" s="6"/>
    </row>
    <row r="21" spans="1:16" x14ac:dyDescent="0.35">
      <c r="B21" t="s">
        <v>49</v>
      </c>
      <c r="D21" t="s">
        <v>34</v>
      </c>
      <c r="E21" s="6">
        <v>1</v>
      </c>
      <c r="M21" s="6"/>
      <c r="N21" s="6"/>
    </row>
    <row r="22" spans="1:16" x14ac:dyDescent="0.35">
      <c r="C22" t="s">
        <v>50</v>
      </c>
      <c r="D22" t="s">
        <v>16</v>
      </c>
      <c r="F22" s="6">
        <v>14</v>
      </c>
      <c r="G22" t="s">
        <v>43</v>
      </c>
      <c r="M22" s="6"/>
      <c r="N22" s="6"/>
    </row>
    <row r="23" spans="1:16" x14ac:dyDescent="0.35">
      <c r="C23" t="s">
        <v>51</v>
      </c>
      <c r="D23" t="s">
        <v>34</v>
      </c>
      <c r="F23" s="6">
        <v>2</v>
      </c>
      <c r="G23" t="s">
        <v>43</v>
      </c>
      <c r="M23" s="6"/>
      <c r="N23" s="6"/>
    </row>
    <row r="24" spans="1:16" x14ac:dyDescent="0.35">
      <c r="B24" t="s">
        <v>52</v>
      </c>
      <c r="D24" t="s">
        <v>34</v>
      </c>
      <c r="E24" s="6">
        <v>1</v>
      </c>
      <c r="F24" s="6">
        <v>14</v>
      </c>
      <c r="G24" t="s">
        <v>53</v>
      </c>
      <c r="M24" s="6"/>
      <c r="N24" s="6"/>
    </row>
    <row r="25" spans="1:16" x14ac:dyDescent="0.35">
      <c r="B25" t="s">
        <v>54</v>
      </c>
      <c r="D25" t="s">
        <v>34</v>
      </c>
      <c r="E25" s="6">
        <v>1</v>
      </c>
      <c r="F25" s="6">
        <v>1</v>
      </c>
      <c r="G25" t="s">
        <v>43</v>
      </c>
      <c r="M25" s="6"/>
      <c r="N25" s="6"/>
    </row>
    <row r="26" spans="1:16" x14ac:dyDescent="0.35">
      <c r="B26" t="s">
        <v>55</v>
      </c>
      <c r="D26" t="s">
        <v>34</v>
      </c>
      <c r="E26" s="6">
        <v>1</v>
      </c>
      <c r="F26" s="6">
        <v>1</v>
      </c>
      <c r="G26" t="s">
        <v>43</v>
      </c>
      <c r="M26" s="6"/>
      <c r="N26" s="6"/>
    </row>
    <row r="27" spans="1:16" x14ac:dyDescent="0.35">
      <c r="B27" t="s">
        <v>56</v>
      </c>
      <c r="D27" t="s">
        <v>34</v>
      </c>
      <c r="E27" s="6">
        <v>1</v>
      </c>
      <c r="F27" s="6">
        <v>35</v>
      </c>
      <c r="G27" t="s">
        <v>43</v>
      </c>
      <c r="M27" s="6"/>
      <c r="N27" s="6"/>
    </row>
    <row r="28" spans="1:16" x14ac:dyDescent="0.35">
      <c r="B28" t="s">
        <v>57</v>
      </c>
      <c r="D28" t="s">
        <v>34</v>
      </c>
      <c r="E28" s="6">
        <v>1</v>
      </c>
      <c r="F28" s="6">
        <v>1</v>
      </c>
      <c r="G28" t="s">
        <v>43</v>
      </c>
      <c r="M28" s="6"/>
      <c r="N28" s="6"/>
    </row>
    <row r="29" spans="1:16" x14ac:dyDescent="0.35">
      <c r="M29" s="6"/>
      <c r="N29" s="6"/>
    </row>
    <row r="31" spans="1:16" x14ac:dyDescent="0.35">
      <c r="A31" s="4" t="s">
        <v>58</v>
      </c>
      <c r="D31" t="s">
        <v>16</v>
      </c>
      <c r="E31" s="6">
        <v>1</v>
      </c>
      <c r="F31" s="6">
        <v>3</v>
      </c>
      <c r="G31" t="s">
        <v>58</v>
      </c>
      <c r="I31" s="4" t="s">
        <v>58</v>
      </c>
      <c r="L31" t="s">
        <v>16</v>
      </c>
      <c r="M31" s="6">
        <v>1</v>
      </c>
      <c r="N31" s="6">
        <v>3</v>
      </c>
      <c r="O31" t="s">
        <v>58</v>
      </c>
    </row>
    <row r="32" spans="1:16" x14ac:dyDescent="0.35">
      <c r="B32" t="s">
        <v>59</v>
      </c>
      <c r="D32" t="s">
        <v>16</v>
      </c>
      <c r="E32" s="6">
        <v>1</v>
      </c>
      <c r="F32" s="6">
        <v>14</v>
      </c>
      <c r="G32" t="str">
        <f>"001"</f>
        <v>001</v>
      </c>
      <c r="I32" s="4"/>
      <c r="J32" t="s">
        <v>20</v>
      </c>
      <c r="L32" t="s">
        <v>16</v>
      </c>
      <c r="M32" s="6">
        <v>1</v>
      </c>
      <c r="N32" s="6">
        <v>2</v>
      </c>
      <c r="O32" t="str">
        <f>"01"</f>
        <v>01</v>
      </c>
      <c r="P32" s="7" t="s">
        <v>60</v>
      </c>
    </row>
    <row r="33" spans="2:17" ht="159.5" x14ac:dyDescent="0.35">
      <c r="B33" t="s">
        <v>61</v>
      </c>
      <c r="D33" t="s">
        <v>16</v>
      </c>
      <c r="E33" s="6">
        <v>1</v>
      </c>
      <c r="J33" t="s">
        <v>25</v>
      </c>
      <c r="L33" t="s">
        <v>16</v>
      </c>
      <c r="M33" s="6">
        <v>1</v>
      </c>
      <c r="N33" s="6">
        <v>75</v>
      </c>
      <c r="O33" t="s">
        <v>62</v>
      </c>
      <c r="P33" s="7" t="str">
        <f>"MsgReference Element:(UNH) Segment + MsgType Element:MsgID Composite:(UNH) Segment+ MsgVersion Element:MsgID Composite:(UNH) Segment+ MsgRelease Element:MsgID Composite:(UNH) Segment + ControllingAgency Element:MsgID Composite:(UNH) Segment"</f>
        <v>MsgReference Element:(UNH) Segment + MsgType Element:MsgID Composite:(UNH) Segment+ MsgVersion Element:MsgID Composite:(UNH) Segment+ MsgRelease Element:MsgID Composite:(UNH) Segment + ControllingAgency Element:MsgID Composite:(UNH) Segment</v>
      </c>
      <c r="Q33" t="s">
        <v>27</v>
      </c>
    </row>
    <row r="34" spans="2:17" x14ac:dyDescent="0.35">
      <c r="C34" t="s">
        <v>63</v>
      </c>
      <c r="D34" t="s">
        <v>16</v>
      </c>
      <c r="E34" s="6">
        <v>1</v>
      </c>
      <c r="F34" s="6">
        <v>6</v>
      </c>
      <c r="G34" t="s">
        <v>53</v>
      </c>
      <c r="M34" s="6"/>
      <c r="N34" s="6"/>
    </row>
    <row r="35" spans="2:17" x14ac:dyDescent="0.35">
      <c r="C35" t="s">
        <v>64</v>
      </c>
      <c r="D35" t="s">
        <v>16</v>
      </c>
      <c r="E35" s="6">
        <v>1</v>
      </c>
      <c r="F35" s="6">
        <v>3</v>
      </c>
      <c r="G35" s="6">
        <v>2</v>
      </c>
      <c r="M35" s="6"/>
      <c r="N35" s="6"/>
    </row>
    <row r="36" spans="2:17" x14ac:dyDescent="0.35">
      <c r="C36" t="s">
        <v>65</v>
      </c>
      <c r="D36" t="s">
        <v>16</v>
      </c>
      <c r="E36" s="6">
        <v>1</v>
      </c>
      <c r="F36" s="6">
        <v>3</v>
      </c>
      <c r="G36" s="6">
        <v>1</v>
      </c>
      <c r="M36" s="6"/>
      <c r="N36" s="6"/>
      <c r="O36" s="6"/>
    </row>
    <row r="37" spans="2:17" x14ac:dyDescent="0.35">
      <c r="C37" t="s">
        <v>66</v>
      </c>
      <c r="D37" t="s">
        <v>16</v>
      </c>
      <c r="E37" s="6">
        <v>1</v>
      </c>
      <c r="F37" s="6">
        <v>2</v>
      </c>
      <c r="G37" t="s">
        <v>67</v>
      </c>
      <c r="M37" s="6"/>
      <c r="N37" s="6"/>
      <c r="O37" s="6"/>
    </row>
    <row r="38" spans="2:17" x14ac:dyDescent="0.35">
      <c r="C38" t="s">
        <v>68</v>
      </c>
      <c r="D38" t="s">
        <v>34</v>
      </c>
      <c r="E38" s="6">
        <v>1</v>
      </c>
      <c r="F38" s="6">
        <v>6</v>
      </c>
      <c r="G38" t="s">
        <v>43</v>
      </c>
      <c r="M38" s="6"/>
      <c r="N38" s="6"/>
    </row>
    <row r="39" spans="2:17" x14ac:dyDescent="0.35">
      <c r="B39" t="s">
        <v>69</v>
      </c>
      <c r="D39" t="s">
        <v>34</v>
      </c>
      <c r="E39" s="6">
        <v>1</v>
      </c>
      <c r="F39" s="6">
        <v>35</v>
      </c>
      <c r="G39" t="s">
        <v>43</v>
      </c>
      <c r="M39" s="6"/>
      <c r="N39" s="6"/>
    </row>
    <row r="40" spans="2:17" x14ac:dyDescent="0.35">
      <c r="B40" t="s">
        <v>70</v>
      </c>
      <c r="D40" t="s">
        <v>34</v>
      </c>
      <c r="E40" s="6">
        <v>1</v>
      </c>
      <c r="M40" s="6"/>
      <c r="N40" s="6"/>
    </row>
    <row r="41" spans="2:17" x14ac:dyDescent="0.35">
      <c r="C41" t="s">
        <v>71</v>
      </c>
      <c r="D41" t="s">
        <v>16</v>
      </c>
      <c r="E41" s="6">
        <v>1</v>
      </c>
      <c r="F41" s="6">
        <v>2</v>
      </c>
      <c r="G41" t="s">
        <v>43</v>
      </c>
      <c r="M41" s="6"/>
      <c r="N41" s="6"/>
    </row>
    <row r="42" spans="2:17" x14ac:dyDescent="0.35">
      <c r="C42" t="s">
        <v>72</v>
      </c>
      <c r="D42" t="s">
        <v>34</v>
      </c>
      <c r="E42" s="6">
        <v>1</v>
      </c>
      <c r="F42" s="6">
        <v>1</v>
      </c>
      <c r="G42" t="s">
        <v>43</v>
      </c>
      <c r="M42" s="6"/>
      <c r="N42" s="6"/>
    </row>
    <row r="43" spans="2:17" x14ac:dyDescent="0.35">
      <c r="M43" s="6"/>
      <c r="N43" s="6"/>
    </row>
  </sheetData>
  <mergeCells count="3">
    <mergeCell ref="A1:P1"/>
    <mergeCell ref="A2:G2"/>
    <mergeCell ref="I2:P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43526-515A-4985-AB0E-2DC1139A37C8}">
  <dimension ref="A1:O473"/>
  <sheetViews>
    <sheetView tabSelected="1" zoomScaleNormal="100" workbookViewId="0">
      <pane xSplit="2" ySplit="5" topLeftCell="C6" activePane="bottomRight" state="frozen"/>
      <selection pane="topRight" activeCell="C1" sqref="C1"/>
      <selection pane="bottomLeft" activeCell="A6" sqref="A6"/>
      <selection pane="bottomRight" activeCell="J7" sqref="J7"/>
    </sheetView>
  </sheetViews>
  <sheetFormatPr defaultRowHeight="14.5" x14ac:dyDescent="0.35"/>
  <cols>
    <col min="1" max="1" width="19.453125" customWidth="1"/>
    <col min="2" max="2" width="30.7265625" customWidth="1"/>
    <col min="3" max="3" width="23.54296875" customWidth="1"/>
    <col min="4" max="4" width="28.453125" customWidth="1"/>
    <col min="5" max="5" width="5.81640625" customWidth="1"/>
    <col min="6" max="6" width="11.54296875" style="6" bestFit="1" customWidth="1"/>
    <col min="7" max="7" width="4.1796875" style="6" customWidth="1"/>
    <col min="8" max="8" width="2.453125" style="39" customWidth="1"/>
    <col min="9" max="9" width="25.26953125" customWidth="1"/>
    <col min="10" max="10" width="24.26953125" customWidth="1"/>
    <col min="11" max="11" width="8.81640625" hidden="1" customWidth="1"/>
    <col min="12" max="12" width="10.81640625" style="6" hidden="1" customWidth="1"/>
    <col min="13" max="13" width="9.7265625" hidden="1" customWidth="1"/>
    <col min="14" max="14" width="52.81640625" customWidth="1"/>
    <col min="15" max="15" width="54" customWidth="1"/>
  </cols>
  <sheetData>
    <row r="1" spans="1:15" s="38" customFormat="1" ht="14.65" customHeight="1" x14ac:dyDescent="0.35">
      <c r="A1" s="68" t="s">
        <v>0</v>
      </c>
      <c r="B1" s="68"/>
      <c r="C1" s="68"/>
      <c r="D1" s="68"/>
      <c r="E1" s="68"/>
      <c r="F1" s="68"/>
      <c r="G1" s="68"/>
      <c r="H1" s="68"/>
      <c r="I1" s="68"/>
      <c r="J1" s="68"/>
      <c r="K1" s="68"/>
      <c r="L1" s="68"/>
      <c r="M1" s="68"/>
      <c r="N1" s="68"/>
      <c r="O1" s="58"/>
    </row>
    <row r="2" spans="1:15" ht="18.5" x14ac:dyDescent="0.35">
      <c r="A2" s="51"/>
      <c r="B2" s="52"/>
      <c r="C2" s="53" t="s">
        <v>480</v>
      </c>
      <c r="D2" s="52"/>
      <c r="E2" s="54"/>
      <c r="F2" s="54"/>
      <c r="G2" s="55"/>
      <c r="H2" s="44"/>
      <c r="I2" s="56"/>
      <c r="J2" s="69" t="s">
        <v>486</v>
      </c>
      <c r="K2" s="69"/>
      <c r="L2" s="69"/>
      <c r="M2" s="69"/>
      <c r="N2" s="57"/>
      <c r="O2" s="57"/>
    </row>
    <row r="3" spans="1:15" s="38" customFormat="1" ht="15.5" x14ac:dyDescent="0.35">
      <c r="A3" s="45" t="s">
        <v>3</v>
      </c>
      <c r="B3" s="45" t="s">
        <v>4</v>
      </c>
      <c r="C3" s="45" t="s">
        <v>5</v>
      </c>
      <c r="D3" s="45" t="s">
        <v>373</v>
      </c>
      <c r="E3" s="45" t="s">
        <v>6</v>
      </c>
      <c r="F3" s="46" t="s">
        <v>7</v>
      </c>
      <c r="G3" s="46" t="s">
        <v>8</v>
      </c>
      <c r="H3" s="47"/>
      <c r="I3" s="48" t="s">
        <v>10</v>
      </c>
      <c r="J3" s="48" t="s">
        <v>11</v>
      </c>
      <c r="K3" s="48" t="s">
        <v>6</v>
      </c>
      <c r="L3" s="49" t="s">
        <v>7</v>
      </c>
      <c r="M3" s="48" t="s">
        <v>8</v>
      </c>
      <c r="N3" s="50" t="s">
        <v>485</v>
      </c>
      <c r="O3" s="48" t="s">
        <v>13</v>
      </c>
    </row>
    <row r="4" spans="1:15" ht="15" thickBot="1" x14ac:dyDescent="0.4">
      <c r="A4" s="28"/>
      <c r="B4" s="28"/>
      <c r="C4" s="28"/>
      <c r="D4" s="28"/>
      <c r="E4" s="28"/>
      <c r="F4" s="28"/>
      <c r="G4" s="28"/>
      <c r="I4" s="28"/>
      <c r="J4" s="28"/>
      <c r="K4" s="28"/>
      <c r="L4" s="29"/>
      <c r="M4" s="29"/>
      <c r="N4" s="28"/>
      <c r="O4" s="28"/>
    </row>
    <row r="5" spans="1:15" ht="29" x14ac:dyDescent="0.35">
      <c r="A5" s="43" t="s">
        <v>73</v>
      </c>
      <c r="B5" s="31"/>
      <c r="C5" s="31"/>
      <c r="D5" s="31"/>
      <c r="E5" s="21"/>
      <c r="F5" s="22">
        <v>1</v>
      </c>
      <c r="G5" s="22"/>
      <c r="H5" s="40"/>
      <c r="I5" s="23" t="s">
        <v>73</v>
      </c>
      <c r="J5" s="21"/>
      <c r="K5" s="21" t="s">
        <v>16</v>
      </c>
      <c r="L5" s="22">
        <v>2</v>
      </c>
      <c r="M5" s="22"/>
      <c r="N5" s="21"/>
      <c r="O5" s="24" t="s">
        <v>74</v>
      </c>
    </row>
    <row r="6" spans="1:15" x14ac:dyDescent="0.35">
      <c r="A6" s="25"/>
      <c r="B6" t="s">
        <v>75</v>
      </c>
      <c r="D6" s="32" t="s">
        <v>374</v>
      </c>
      <c r="E6" t="s">
        <v>16</v>
      </c>
      <c r="F6" s="6">
        <v>1</v>
      </c>
      <c r="G6" s="6">
        <v>17</v>
      </c>
      <c r="J6" t="s">
        <v>20</v>
      </c>
      <c r="K6" t="s">
        <v>16</v>
      </c>
      <c r="L6" s="6">
        <v>1</v>
      </c>
      <c r="M6" s="6">
        <v>2</v>
      </c>
      <c r="N6" t="s">
        <v>76</v>
      </c>
      <c r="O6" s="26"/>
    </row>
    <row r="7" spans="1:15" ht="174" x14ac:dyDescent="0.35">
      <c r="A7" s="25"/>
      <c r="B7" t="s">
        <v>77</v>
      </c>
      <c r="D7" s="32" t="s">
        <v>375</v>
      </c>
      <c r="E7" t="s">
        <v>16</v>
      </c>
      <c r="F7" s="6">
        <v>1</v>
      </c>
      <c r="G7" s="6">
        <v>17</v>
      </c>
      <c r="J7" t="s">
        <v>78</v>
      </c>
      <c r="K7" t="s">
        <v>16</v>
      </c>
      <c r="L7" s="6">
        <v>1</v>
      </c>
      <c r="M7" s="6">
        <v>75</v>
      </c>
      <c r="N7" s="19" t="s">
        <v>473</v>
      </c>
      <c r="O7" s="27" t="s">
        <v>472</v>
      </c>
    </row>
    <row r="8" spans="1:15" x14ac:dyDescent="0.35">
      <c r="E8" s="31"/>
      <c r="F8" s="31"/>
      <c r="G8" s="31"/>
      <c r="I8" s="28"/>
      <c r="J8" s="28"/>
      <c r="K8" s="28"/>
      <c r="L8" s="29"/>
      <c r="M8" s="29"/>
      <c r="N8" s="28"/>
      <c r="O8" s="28"/>
    </row>
    <row r="9" spans="1:15" ht="29" x14ac:dyDescent="0.35">
      <c r="A9" s="25"/>
      <c r="B9" t="s">
        <v>79</v>
      </c>
      <c r="D9" s="31"/>
      <c r="E9" t="s">
        <v>16</v>
      </c>
      <c r="I9" s="4" t="s">
        <v>73</v>
      </c>
      <c r="K9" t="s">
        <v>16</v>
      </c>
      <c r="L9" s="6">
        <v>1</v>
      </c>
      <c r="M9" s="6"/>
      <c r="O9" s="27" t="s">
        <v>74</v>
      </c>
    </row>
    <row r="10" spans="1:15" x14ac:dyDescent="0.35">
      <c r="A10" s="25"/>
      <c r="C10" t="s">
        <v>80</v>
      </c>
      <c r="D10" s="33" t="s">
        <v>376</v>
      </c>
      <c r="E10" t="s">
        <v>16</v>
      </c>
      <c r="F10" s="6">
        <v>1</v>
      </c>
      <c r="G10" s="6">
        <v>3</v>
      </c>
      <c r="J10" t="s">
        <v>20</v>
      </c>
      <c r="K10" t="s">
        <v>16</v>
      </c>
      <c r="L10" s="6">
        <v>1</v>
      </c>
      <c r="M10" s="6">
        <v>2</v>
      </c>
      <c r="N10" t="s">
        <v>81</v>
      </c>
      <c r="O10" s="26"/>
    </row>
    <row r="11" spans="1:15" ht="56.25" customHeight="1" x14ac:dyDescent="0.35">
      <c r="A11" s="25"/>
      <c r="C11" t="s">
        <v>82</v>
      </c>
      <c r="D11" s="33" t="s">
        <v>377</v>
      </c>
      <c r="E11" t="s">
        <v>16</v>
      </c>
      <c r="F11" s="6">
        <v>1</v>
      </c>
      <c r="G11" s="6">
        <v>3</v>
      </c>
      <c r="J11" t="s">
        <v>78</v>
      </c>
      <c r="K11" t="s">
        <v>16</v>
      </c>
      <c r="L11" s="6">
        <v>1</v>
      </c>
      <c r="M11" s="6">
        <v>75</v>
      </c>
      <c r="N11" s="7" t="s">
        <v>474</v>
      </c>
      <c r="O11" s="27" t="s">
        <v>490</v>
      </c>
    </row>
    <row r="12" spans="1:15" x14ac:dyDescent="0.35">
      <c r="A12" s="25"/>
      <c r="C12" t="s">
        <v>83</v>
      </c>
      <c r="D12" s="33" t="s">
        <v>378</v>
      </c>
      <c r="E12" t="s">
        <v>34</v>
      </c>
      <c r="F12" s="6">
        <v>1</v>
      </c>
      <c r="G12" s="6">
        <v>3</v>
      </c>
      <c r="O12" s="26"/>
    </row>
    <row r="13" spans="1:15" x14ac:dyDescent="0.35">
      <c r="A13" s="25"/>
      <c r="C13" t="s">
        <v>84</v>
      </c>
      <c r="D13" s="60" t="s">
        <v>512</v>
      </c>
      <c r="E13" t="s">
        <v>34</v>
      </c>
      <c r="F13" s="6">
        <v>1</v>
      </c>
      <c r="G13" s="6">
        <v>3</v>
      </c>
      <c r="O13" s="26"/>
    </row>
    <row r="14" spans="1:15" x14ac:dyDescent="0.35">
      <c r="A14" s="25"/>
      <c r="B14" t="s">
        <v>85</v>
      </c>
      <c r="D14" s="33" t="s">
        <v>379</v>
      </c>
      <c r="E14" t="s">
        <v>34</v>
      </c>
      <c r="F14" s="6">
        <v>1</v>
      </c>
      <c r="G14" s="6">
        <v>3</v>
      </c>
      <c r="O14" s="26"/>
    </row>
    <row r="15" spans="1:15" x14ac:dyDescent="0.35">
      <c r="A15" s="25"/>
      <c r="B15" t="s">
        <v>86</v>
      </c>
      <c r="D15" s="33" t="s">
        <v>380</v>
      </c>
      <c r="E15" t="s">
        <v>34</v>
      </c>
      <c r="F15" s="6">
        <v>1</v>
      </c>
      <c r="G15" s="6">
        <v>1</v>
      </c>
      <c r="O15" s="26"/>
    </row>
    <row r="16" spans="1:15" x14ac:dyDescent="0.35">
      <c r="A16" s="25"/>
      <c r="B16" t="s">
        <v>87</v>
      </c>
      <c r="D16" s="33" t="s">
        <v>381</v>
      </c>
      <c r="E16" t="s">
        <v>34</v>
      </c>
      <c r="F16" s="6">
        <v>1</v>
      </c>
      <c r="G16" s="6">
        <v>17</v>
      </c>
      <c r="O16" s="26"/>
    </row>
    <row r="17" spans="1:15" x14ac:dyDescent="0.35">
      <c r="A17" s="25"/>
      <c r="B17" t="s">
        <v>88</v>
      </c>
      <c r="D17" s="33" t="s">
        <v>382</v>
      </c>
      <c r="E17" t="s">
        <v>34</v>
      </c>
      <c r="F17" s="6">
        <v>1</v>
      </c>
      <c r="G17" s="6">
        <v>1</v>
      </c>
      <c r="O17" s="26"/>
    </row>
    <row r="18" spans="1:15" x14ac:dyDescent="0.35">
      <c r="A18" s="25"/>
      <c r="B18" t="s">
        <v>89</v>
      </c>
      <c r="D18" s="33" t="s">
        <v>383</v>
      </c>
      <c r="E18" t="s">
        <v>34</v>
      </c>
      <c r="F18" s="6">
        <v>1</v>
      </c>
      <c r="G18" s="6">
        <v>2</v>
      </c>
      <c r="M18" s="6"/>
      <c r="O18" s="26"/>
    </row>
    <row r="19" spans="1:15" x14ac:dyDescent="0.35">
      <c r="A19" s="25"/>
      <c r="B19" t="s">
        <v>90</v>
      </c>
      <c r="D19" s="33" t="s">
        <v>384</v>
      </c>
      <c r="E19" t="s">
        <v>34</v>
      </c>
      <c r="F19" s="6">
        <v>1</v>
      </c>
      <c r="G19" s="6">
        <v>1</v>
      </c>
      <c r="M19" s="6"/>
      <c r="O19" s="26"/>
    </row>
    <row r="20" spans="1:15" x14ac:dyDescent="0.35">
      <c r="A20" s="25"/>
      <c r="B20" t="s">
        <v>91</v>
      </c>
      <c r="D20" s="33" t="s">
        <v>385</v>
      </c>
      <c r="E20" t="s">
        <v>34</v>
      </c>
      <c r="F20" s="6">
        <v>1</v>
      </c>
      <c r="G20" s="6">
        <v>1</v>
      </c>
      <c r="M20" s="6"/>
      <c r="O20" s="26"/>
    </row>
    <row r="21" spans="1:15" x14ac:dyDescent="0.35">
      <c r="A21" s="25"/>
      <c r="B21" t="s">
        <v>92</v>
      </c>
      <c r="D21" s="33" t="s">
        <v>386</v>
      </c>
      <c r="E21" t="s">
        <v>34</v>
      </c>
      <c r="F21" s="6">
        <v>1</v>
      </c>
      <c r="G21" s="6">
        <v>1</v>
      </c>
      <c r="M21" s="6"/>
      <c r="O21" s="26"/>
    </row>
    <row r="22" spans="1:15" x14ac:dyDescent="0.35">
      <c r="A22" s="25"/>
      <c r="B22" t="s">
        <v>93</v>
      </c>
      <c r="D22" s="33" t="s">
        <v>387</v>
      </c>
      <c r="E22" t="s">
        <v>34</v>
      </c>
      <c r="F22" s="6">
        <v>1</v>
      </c>
      <c r="G22" s="6">
        <v>17</v>
      </c>
      <c r="M22" s="6"/>
      <c r="O22" s="26"/>
    </row>
    <row r="23" spans="1:15" x14ac:dyDescent="0.35">
      <c r="A23" s="25"/>
      <c r="B23" t="s">
        <v>94</v>
      </c>
      <c r="D23" s="33" t="s">
        <v>388</v>
      </c>
      <c r="E23" t="s">
        <v>34</v>
      </c>
      <c r="F23" s="6">
        <v>1</v>
      </c>
      <c r="G23" s="6">
        <v>17</v>
      </c>
      <c r="M23" s="6"/>
      <c r="O23" s="26"/>
    </row>
    <row r="24" spans="1:15" x14ac:dyDescent="0.35">
      <c r="A24" s="25"/>
      <c r="B24" t="s">
        <v>95</v>
      </c>
      <c r="D24" s="33" t="s">
        <v>389</v>
      </c>
      <c r="E24" t="s">
        <v>34</v>
      </c>
      <c r="F24" s="6">
        <v>1</v>
      </c>
      <c r="G24" s="6">
        <v>1</v>
      </c>
      <c r="M24" s="6"/>
      <c r="O24" s="26"/>
    </row>
    <row r="25" spans="1:15" x14ac:dyDescent="0.35">
      <c r="B25" t="s">
        <v>96</v>
      </c>
      <c r="D25" s="33" t="s">
        <v>390</v>
      </c>
      <c r="E25" t="s">
        <v>34</v>
      </c>
      <c r="F25" s="6">
        <v>1</v>
      </c>
      <c r="G25" s="6">
        <v>3</v>
      </c>
      <c r="M25" s="6"/>
    </row>
    <row r="26" spans="1:15" x14ac:dyDescent="0.35">
      <c r="A26" s="28"/>
      <c r="B26" s="28"/>
      <c r="C26" s="28"/>
      <c r="D26" s="28"/>
      <c r="E26" s="28"/>
      <c r="F26" s="29"/>
      <c r="G26" s="29"/>
      <c r="I26" s="28"/>
      <c r="J26" s="28"/>
      <c r="K26" s="28"/>
      <c r="L26" s="29"/>
      <c r="M26" s="29"/>
      <c r="N26" s="28"/>
      <c r="O26" s="28"/>
    </row>
    <row r="27" spans="1:15" ht="116" x14ac:dyDescent="0.35">
      <c r="A27" s="4" t="s">
        <v>97</v>
      </c>
      <c r="F27" s="6" t="s">
        <v>495</v>
      </c>
      <c r="M27" s="6"/>
      <c r="O27" s="20" t="s">
        <v>477</v>
      </c>
    </row>
    <row r="28" spans="1:15" x14ac:dyDescent="0.35">
      <c r="A28" s="4" t="s">
        <v>98</v>
      </c>
      <c r="D28" s="31"/>
      <c r="E28" t="s">
        <v>16</v>
      </c>
      <c r="F28" s="6">
        <v>1</v>
      </c>
      <c r="G28" s="6">
        <v>3</v>
      </c>
      <c r="I28" s="4" t="s">
        <v>98</v>
      </c>
      <c r="K28" t="s">
        <v>34</v>
      </c>
      <c r="L28" s="6" t="s">
        <v>99</v>
      </c>
      <c r="M28" s="6"/>
    </row>
    <row r="29" spans="1:15" x14ac:dyDescent="0.35">
      <c r="B29" t="s">
        <v>100</v>
      </c>
      <c r="D29" s="33" t="s">
        <v>391</v>
      </c>
      <c r="E29" t="s">
        <v>16</v>
      </c>
      <c r="F29" s="6">
        <v>1</v>
      </c>
      <c r="G29" s="6">
        <v>3</v>
      </c>
      <c r="J29" t="s">
        <v>20</v>
      </c>
      <c r="K29" t="s">
        <v>16</v>
      </c>
      <c r="L29" s="6">
        <v>1</v>
      </c>
      <c r="M29" s="6">
        <v>2</v>
      </c>
      <c r="N29" t="s">
        <v>76</v>
      </c>
      <c r="O29" s="18"/>
    </row>
    <row r="30" spans="1:15" ht="116" x14ac:dyDescent="0.35">
      <c r="B30" t="s">
        <v>101</v>
      </c>
      <c r="D30" s="33" t="s">
        <v>392</v>
      </c>
      <c r="J30" t="s">
        <v>78</v>
      </c>
      <c r="K30" t="s">
        <v>16</v>
      </c>
      <c r="L30" s="6">
        <v>1</v>
      </c>
      <c r="M30" s="6">
        <v>75</v>
      </c>
      <c r="N30" s="7" t="s">
        <v>102</v>
      </c>
      <c r="O30" s="20" t="s">
        <v>475</v>
      </c>
    </row>
    <row r="31" spans="1:15" x14ac:dyDescent="0.35">
      <c r="C31" t="s">
        <v>103</v>
      </c>
      <c r="D31" s="31"/>
      <c r="E31" t="s">
        <v>16</v>
      </c>
      <c r="F31" s="6">
        <v>1</v>
      </c>
      <c r="G31" s="6">
        <v>17</v>
      </c>
      <c r="I31" s="4" t="s">
        <v>98</v>
      </c>
      <c r="M31" s="6"/>
      <c r="O31" s="18"/>
    </row>
    <row r="32" spans="1:15" x14ac:dyDescent="0.35">
      <c r="C32" t="s">
        <v>104</v>
      </c>
      <c r="D32" s="31"/>
      <c r="E32" t="s">
        <v>34</v>
      </c>
      <c r="F32" s="6">
        <v>1</v>
      </c>
      <c r="G32" s="6">
        <v>2</v>
      </c>
      <c r="J32" t="s">
        <v>20</v>
      </c>
      <c r="K32" t="s">
        <v>16</v>
      </c>
      <c r="L32" s="6">
        <v>1</v>
      </c>
      <c r="M32" s="6">
        <v>2</v>
      </c>
      <c r="N32" t="s">
        <v>81</v>
      </c>
      <c r="O32" s="18"/>
    </row>
    <row r="33" spans="2:15" ht="72.5" x14ac:dyDescent="0.35">
      <c r="B33" t="s">
        <v>105</v>
      </c>
      <c r="D33" s="31"/>
      <c r="J33" t="s">
        <v>78</v>
      </c>
      <c r="K33" t="s">
        <v>16</v>
      </c>
      <c r="L33" s="6">
        <v>1</v>
      </c>
      <c r="M33" s="6">
        <v>75</v>
      </c>
      <c r="N33" s="7" t="s">
        <v>476</v>
      </c>
      <c r="O33" s="20" t="s">
        <v>475</v>
      </c>
    </row>
    <row r="34" spans="2:15" x14ac:dyDescent="0.35">
      <c r="C34" t="s">
        <v>106</v>
      </c>
      <c r="E34" t="s">
        <v>16</v>
      </c>
      <c r="F34" s="6">
        <v>1</v>
      </c>
      <c r="G34" s="6">
        <v>35</v>
      </c>
      <c r="I34" s="4" t="s">
        <v>98</v>
      </c>
      <c r="M34" s="6"/>
    </row>
    <row r="35" spans="2:15" x14ac:dyDescent="0.35">
      <c r="C35" t="s">
        <v>107</v>
      </c>
      <c r="E35" t="s">
        <v>34</v>
      </c>
      <c r="F35" s="6">
        <v>1</v>
      </c>
      <c r="G35" s="6">
        <v>35</v>
      </c>
      <c r="J35" t="s">
        <v>20</v>
      </c>
      <c r="K35" t="s">
        <v>16</v>
      </c>
      <c r="L35" s="6">
        <v>1</v>
      </c>
      <c r="M35" s="6">
        <v>2</v>
      </c>
      <c r="N35" t="s">
        <v>108</v>
      </c>
    </row>
    <row r="36" spans="2:15" ht="72.5" x14ac:dyDescent="0.35">
      <c r="C36" t="s">
        <v>109</v>
      </c>
      <c r="D36" s="31"/>
      <c r="E36" t="s">
        <v>34</v>
      </c>
      <c r="F36" s="6">
        <v>1</v>
      </c>
      <c r="G36" s="6">
        <v>35</v>
      </c>
      <c r="J36" t="s">
        <v>78</v>
      </c>
      <c r="K36" t="s">
        <v>16</v>
      </c>
      <c r="L36" s="6">
        <v>1</v>
      </c>
      <c r="M36" s="6">
        <v>75</v>
      </c>
      <c r="N36" s="7" t="s">
        <v>110</v>
      </c>
      <c r="O36" s="20" t="s">
        <v>475</v>
      </c>
    </row>
    <row r="37" spans="2:15" x14ac:dyDescent="0.35">
      <c r="C37" t="s">
        <v>111</v>
      </c>
      <c r="D37" s="31"/>
      <c r="E37" t="s">
        <v>34</v>
      </c>
      <c r="F37" s="6">
        <v>1</v>
      </c>
      <c r="G37" s="6">
        <v>35</v>
      </c>
      <c r="I37" s="4" t="s">
        <v>98</v>
      </c>
      <c r="M37" s="6"/>
    </row>
    <row r="38" spans="2:15" x14ac:dyDescent="0.35">
      <c r="C38" t="s">
        <v>112</v>
      </c>
      <c r="D38" s="31"/>
      <c r="E38" t="s">
        <v>34</v>
      </c>
      <c r="F38" s="6">
        <v>1</v>
      </c>
      <c r="G38" s="6">
        <v>35</v>
      </c>
      <c r="J38" t="s">
        <v>20</v>
      </c>
      <c r="K38" t="s">
        <v>16</v>
      </c>
      <c r="L38" s="6">
        <v>1</v>
      </c>
      <c r="M38" s="6">
        <v>2</v>
      </c>
      <c r="N38" t="s">
        <v>113</v>
      </c>
    </row>
    <row r="39" spans="2:15" ht="72.5" x14ac:dyDescent="0.35">
      <c r="B39" t="s">
        <v>114</v>
      </c>
      <c r="D39" s="33" t="s">
        <v>393</v>
      </c>
      <c r="J39" t="s">
        <v>78</v>
      </c>
      <c r="K39" t="s">
        <v>16</v>
      </c>
      <c r="L39" s="6">
        <v>1</v>
      </c>
      <c r="M39" s="6">
        <v>75</v>
      </c>
      <c r="N39" s="7" t="s">
        <v>115</v>
      </c>
      <c r="O39" s="20" t="s">
        <v>475</v>
      </c>
    </row>
    <row r="40" spans="2:15" x14ac:dyDescent="0.35">
      <c r="C40" t="s">
        <v>116</v>
      </c>
      <c r="D40" s="31"/>
      <c r="E40" t="s">
        <v>16</v>
      </c>
      <c r="F40" s="6">
        <v>1</v>
      </c>
      <c r="G40" s="6">
        <v>35</v>
      </c>
      <c r="I40" s="4" t="s">
        <v>98</v>
      </c>
      <c r="M40" s="6"/>
    </row>
    <row r="41" spans="2:15" x14ac:dyDescent="0.35">
      <c r="C41" t="s">
        <v>117</v>
      </c>
      <c r="D41" s="31"/>
      <c r="E41" t="s">
        <v>34</v>
      </c>
      <c r="F41" s="6">
        <v>1</v>
      </c>
      <c r="G41" s="6">
        <v>35</v>
      </c>
      <c r="J41" t="s">
        <v>20</v>
      </c>
      <c r="K41" t="s">
        <v>16</v>
      </c>
      <c r="L41" s="6">
        <v>1</v>
      </c>
      <c r="M41" s="6">
        <v>2</v>
      </c>
      <c r="N41" t="s">
        <v>118</v>
      </c>
    </row>
    <row r="42" spans="2:15" ht="43.5" x14ac:dyDescent="0.35">
      <c r="C42" t="s">
        <v>119</v>
      </c>
      <c r="D42" s="31"/>
      <c r="E42" t="s">
        <v>34</v>
      </c>
      <c r="F42" s="6">
        <v>1</v>
      </c>
      <c r="G42" s="6">
        <v>35</v>
      </c>
      <c r="J42" t="s">
        <v>78</v>
      </c>
      <c r="K42" t="s">
        <v>16</v>
      </c>
      <c r="L42" s="6">
        <v>1</v>
      </c>
      <c r="M42" s="6">
        <v>75</v>
      </c>
      <c r="N42" s="7" t="s">
        <v>120</v>
      </c>
      <c r="O42" s="20" t="s">
        <v>475</v>
      </c>
    </row>
    <row r="43" spans="2:15" x14ac:dyDescent="0.35">
      <c r="B43" t="s">
        <v>121</v>
      </c>
      <c r="I43" s="4" t="s">
        <v>98</v>
      </c>
      <c r="M43" s="6"/>
    </row>
    <row r="44" spans="2:15" x14ac:dyDescent="0.35">
      <c r="C44" t="s">
        <v>122</v>
      </c>
      <c r="E44" t="s">
        <v>16</v>
      </c>
      <c r="F44" s="6">
        <v>1</v>
      </c>
      <c r="G44" s="6">
        <v>35</v>
      </c>
      <c r="J44" t="s">
        <v>20</v>
      </c>
      <c r="K44" t="s">
        <v>16</v>
      </c>
      <c r="L44" s="6">
        <v>1</v>
      </c>
      <c r="M44" s="6">
        <v>2</v>
      </c>
      <c r="N44" t="s">
        <v>123</v>
      </c>
    </row>
    <row r="45" spans="2:15" ht="72.5" x14ac:dyDescent="0.35">
      <c r="C45" t="s">
        <v>124</v>
      </c>
      <c r="E45" t="s">
        <v>34</v>
      </c>
      <c r="F45" s="6">
        <v>1</v>
      </c>
      <c r="G45" s="6">
        <v>35</v>
      </c>
      <c r="J45" t="s">
        <v>78</v>
      </c>
      <c r="K45" t="s">
        <v>16</v>
      </c>
      <c r="L45" s="6">
        <v>1</v>
      </c>
      <c r="M45" s="6">
        <v>75</v>
      </c>
      <c r="N45" s="7" t="s">
        <v>125</v>
      </c>
      <c r="O45" s="20" t="s">
        <v>475</v>
      </c>
    </row>
    <row r="46" spans="2:15" x14ac:dyDescent="0.35">
      <c r="C46" t="s">
        <v>126</v>
      </c>
      <c r="E46" t="s">
        <v>34</v>
      </c>
      <c r="F46" s="6">
        <v>1</v>
      </c>
      <c r="G46" s="6">
        <v>35</v>
      </c>
      <c r="I46" s="4" t="s">
        <v>98</v>
      </c>
      <c r="M46" s="6"/>
    </row>
    <row r="47" spans="2:15" x14ac:dyDescent="0.35">
      <c r="B47" t="s">
        <v>127</v>
      </c>
      <c r="E47" t="s">
        <v>34</v>
      </c>
      <c r="F47" s="6">
        <v>1</v>
      </c>
      <c r="G47" s="6">
        <v>35</v>
      </c>
      <c r="J47" t="s">
        <v>20</v>
      </c>
      <c r="K47" t="s">
        <v>16</v>
      </c>
      <c r="L47" s="6">
        <v>1</v>
      </c>
      <c r="M47" s="6">
        <v>2</v>
      </c>
      <c r="N47" t="s">
        <v>128</v>
      </c>
    </row>
    <row r="48" spans="2:15" ht="58" x14ac:dyDescent="0.35">
      <c r="B48" t="s">
        <v>129</v>
      </c>
      <c r="E48" t="s">
        <v>34</v>
      </c>
      <c r="F48" s="6">
        <v>1</v>
      </c>
      <c r="G48" s="6">
        <v>9</v>
      </c>
      <c r="J48" t="s">
        <v>78</v>
      </c>
      <c r="K48" t="s">
        <v>16</v>
      </c>
      <c r="L48" s="6">
        <v>1</v>
      </c>
      <c r="M48" s="6">
        <v>75</v>
      </c>
      <c r="N48" s="7" t="s">
        <v>130</v>
      </c>
      <c r="O48" s="20" t="s">
        <v>475</v>
      </c>
    </row>
    <row r="49" spans="1:15" x14ac:dyDescent="0.35">
      <c r="B49" t="s">
        <v>131</v>
      </c>
      <c r="E49" t="s">
        <v>34</v>
      </c>
      <c r="F49" s="6">
        <v>1</v>
      </c>
      <c r="G49" s="6">
        <v>9</v>
      </c>
      <c r="I49" s="4" t="s">
        <v>98</v>
      </c>
      <c r="M49" s="6"/>
    </row>
    <row r="50" spans="1:15" x14ac:dyDescent="0.35">
      <c r="B50" t="s">
        <v>132</v>
      </c>
      <c r="E50" t="s">
        <v>34</v>
      </c>
      <c r="F50" s="6">
        <v>1</v>
      </c>
      <c r="G50" s="6">
        <v>2</v>
      </c>
      <c r="J50" t="s">
        <v>20</v>
      </c>
      <c r="K50" t="s">
        <v>16</v>
      </c>
      <c r="L50" s="6">
        <v>1</v>
      </c>
      <c r="M50" s="6">
        <v>2</v>
      </c>
      <c r="N50" t="s">
        <v>133</v>
      </c>
    </row>
    <row r="51" spans="1:15" ht="72.5" x14ac:dyDescent="0.35">
      <c r="J51" t="s">
        <v>78</v>
      </c>
      <c r="K51" t="s">
        <v>16</v>
      </c>
      <c r="L51" s="6">
        <v>1</v>
      </c>
      <c r="M51" s="6">
        <v>75</v>
      </c>
      <c r="N51" s="7" t="s">
        <v>134</v>
      </c>
      <c r="O51" s="20" t="s">
        <v>475</v>
      </c>
    </row>
    <row r="52" spans="1:15" x14ac:dyDescent="0.35">
      <c r="M52" s="6"/>
    </row>
    <row r="53" spans="1:15" x14ac:dyDescent="0.35">
      <c r="A53" s="37"/>
      <c r="B53" s="37"/>
      <c r="C53" s="37"/>
      <c r="D53" s="37"/>
      <c r="F53"/>
      <c r="G53"/>
      <c r="I53" s="28"/>
      <c r="J53" s="28"/>
      <c r="K53" s="28"/>
      <c r="L53" s="29"/>
      <c r="M53" s="29"/>
      <c r="N53" s="28"/>
      <c r="O53" s="28"/>
    </row>
    <row r="54" spans="1:15" x14ac:dyDescent="0.35">
      <c r="A54" s="4" t="s">
        <v>135</v>
      </c>
      <c r="D54" s="31"/>
      <c r="E54" t="s">
        <v>34</v>
      </c>
      <c r="G54" s="6">
        <v>3</v>
      </c>
      <c r="I54" s="4" t="s">
        <v>135</v>
      </c>
      <c r="M54" s="6"/>
    </row>
    <row r="55" spans="1:15" x14ac:dyDescent="0.35">
      <c r="B55" t="s">
        <v>136</v>
      </c>
      <c r="D55" s="32" t="s">
        <v>394</v>
      </c>
      <c r="E55" t="s">
        <v>16</v>
      </c>
      <c r="F55" s="6">
        <v>1</v>
      </c>
      <c r="G55" s="6">
        <v>2</v>
      </c>
      <c r="J55" t="s">
        <v>20</v>
      </c>
      <c r="K55" t="s">
        <v>16</v>
      </c>
      <c r="L55" s="6">
        <v>1</v>
      </c>
      <c r="M55" s="6">
        <v>2</v>
      </c>
      <c r="N55" t="s">
        <v>76</v>
      </c>
    </row>
    <row r="56" spans="1:15" ht="101.5" x14ac:dyDescent="0.35">
      <c r="B56" t="s">
        <v>137</v>
      </c>
      <c r="D56" s="31"/>
      <c r="J56" t="s">
        <v>78</v>
      </c>
      <c r="K56" t="s">
        <v>16</v>
      </c>
      <c r="L56" s="6">
        <v>1</v>
      </c>
      <c r="M56" s="6">
        <v>75</v>
      </c>
      <c r="N56" s="7" t="s">
        <v>138</v>
      </c>
      <c r="O56" s="20" t="s">
        <v>475</v>
      </c>
    </row>
    <row r="57" spans="1:15" x14ac:dyDescent="0.35">
      <c r="C57" t="s">
        <v>139</v>
      </c>
      <c r="D57" s="33" t="s">
        <v>395</v>
      </c>
      <c r="E57" t="s">
        <v>34</v>
      </c>
      <c r="F57" s="6">
        <v>1</v>
      </c>
      <c r="G57" s="6">
        <v>17</v>
      </c>
      <c r="I57" s="4" t="s">
        <v>135</v>
      </c>
      <c r="M57" s="6"/>
    </row>
    <row r="58" spans="1:15" x14ac:dyDescent="0.35">
      <c r="C58" t="s">
        <v>140</v>
      </c>
      <c r="D58" s="33" t="s">
        <v>396</v>
      </c>
      <c r="E58" t="s">
        <v>34</v>
      </c>
      <c r="F58" s="6">
        <v>1</v>
      </c>
      <c r="G58" s="6">
        <v>35</v>
      </c>
      <c r="J58" t="s">
        <v>20</v>
      </c>
      <c r="K58" t="s">
        <v>16</v>
      </c>
      <c r="L58" s="6">
        <v>1</v>
      </c>
      <c r="M58" s="6">
        <v>2</v>
      </c>
      <c r="N58" t="s">
        <v>81</v>
      </c>
    </row>
    <row r="59" spans="1:15" ht="130.5" x14ac:dyDescent="0.35">
      <c r="B59" t="s">
        <v>141</v>
      </c>
      <c r="D59" s="31"/>
      <c r="J59" t="s">
        <v>78</v>
      </c>
      <c r="K59" t="s">
        <v>16</v>
      </c>
      <c r="L59" s="6">
        <v>1</v>
      </c>
      <c r="M59" s="6">
        <v>75</v>
      </c>
      <c r="N59" s="7" t="s">
        <v>142</v>
      </c>
      <c r="O59" s="20" t="s">
        <v>478</v>
      </c>
    </row>
    <row r="60" spans="1:15" x14ac:dyDescent="0.35">
      <c r="C60" t="s">
        <v>143</v>
      </c>
      <c r="D60" s="33" t="s">
        <v>397</v>
      </c>
      <c r="E60" t="s">
        <v>16</v>
      </c>
      <c r="F60" s="6">
        <v>1</v>
      </c>
      <c r="G60" s="6">
        <v>25</v>
      </c>
      <c r="I60" s="4" t="s">
        <v>135</v>
      </c>
      <c r="M60" s="6"/>
    </row>
    <row r="61" spans="1:15" x14ac:dyDescent="0.35">
      <c r="C61" t="s">
        <v>144</v>
      </c>
      <c r="E61" t="s">
        <v>34</v>
      </c>
      <c r="F61" s="6">
        <v>1</v>
      </c>
      <c r="G61" s="6">
        <v>3</v>
      </c>
      <c r="J61" t="s">
        <v>20</v>
      </c>
      <c r="K61" t="s">
        <v>16</v>
      </c>
      <c r="L61" s="6">
        <v>1</v>
      </c>
      <c r="M61" s="6">
        <v>2</v>
      </c>
      <c r="N61" t="s">
        <v>108</v>
      </c>
    </row>
    <row r="62" spans="1:15" ht="130.5" x14ac:dyDescent="0.35">
      <c r="J62" t="s">
        <v>78</v>
      </c>
      <c r="K62" t="s">
        <v>16</v>
      </c>
      <c r="L62" s="6">
        <v>1</v>
      </c>
      <c r="M62" s="6">
        <v>75</v>
      </c>
      <c r="N62" s="7" t="s">
        <v>142</v>
      </c>
      <c r="O62" s="20" t="s">
        <v>478</v>
      </c>
    </row>
    <row r="63" spans="1:15" x14ac:dyDescent="0.35">
      <c r="I63" s="4" t="s">
        <v>135</v>
      </c>
      <c r="M63" s="6"/>
    </row>
    <row r="64" spans="1:15" x14ac:dyDescent="0.35">
      <c r="J64" t="s">
        <v>20</v>
      </c>
      <c r="K64" t="s">
        <v>16</v>
      </c>
      <c r="L64" s="6">
        <v>1</v>
      </c>
      <c r="M64" s="6">
        <v>2</v>
      </c>
      <c r="N64" t="s">
        <v>113</v>
      </c>
    </row>
    <row r="65" spans="1:15" ht="87" x14ac:dyDescent="0.35">
      <c r="J65" t="s">
        <v>78</v>
      </c>
      <c r="K65" t="s">
        <v>16</v>
      </c>
      <c r="L65" s="6">
        <v>1</v>
      </c>
      <c r="M65" s="6">
        <v>75</v>
      </c>
      <c r="N65" s="7" t="s">
        <v>145</v>
      </c>
      <c r="O65" s="20" t="s">
        <v>478</v>
      </c>
    </row>
    <row r="66" spans="1:15" x14ac:dyDescent="0.35">
      <c r="M66" s="6"/>
    </row>
    <row r="67" spans="1:15" x14ac:dyDescent="0.35">
      <c r="A67" s="37"/>
      <c r="B67" s="37"/>
      <c r="C67" s="37"/>
      <c r="F67"/>
      <c r="G67"/>
      <c r="I67" s="28"/>
      <c r="J67" s="28"/>
      <c r="K67" s="28"/>
      <c r="L67" s="29"/>
      <c r="M67" s="29"/>
      <c r="N67" s="28"/>
      <c r="O67" s="28"/>
    </row>
    <row r="68" spans="1:15" x14ac:dyDescent="0.35">
      <c r="A68" s="4" t="s">
        <v>146</v>
      </c>
      <c r="E68" t="s">
        <v>34</v>
      </c>
      <c r="F68" s="6" t="s">
        <v>147</v>
      </c>
      <c r="G68" s="6">
        <v>3</v>
      </c>
      <c r="I68" s="4" t="s">
        <v>146</v>
      </c>
      <c r="M68" s="6"/>
      <c r="O68" s="20" t="s">
        <v>487</v>
      </c>
    </row>
    <row r="69" spans="1:15" x14ac:dyDescent="0.35">
      <c r="B69" t="s">
        <v>148</v>
      </c>
      <c r="D69" t="s">
        <v>398</v>
      </c>
      <c r="E69" t="s">
        <v>16</v>
      </c>
      <c r="F69" s="6">
        <v>1</v>
      </c>
      <c r="G69" s="6">
        <v>3</v>
      </c>
      <c r="J69" t="s">
        <v>20</v>
      </c>
      <c r="K69" t="s">
        <v>16</v>
      </c>
      <c r="L69" s="6">
        <v>1</v>
      </c>
      <c r="M69" s="6">
        <v>2</v>
      </c>
      <c r="N69" t="s">
        <v>149</v>
      </c>
    </row>
    <row r="70" spans="1:15" ht="43.5" x14ac:dyDescent="0.35">
      <c r="B70" t="s">
        <v>150</v>
      </c>
      <c r="J70" t="s">
        <v>78</v>
      </c>
      <c r="K70" t="s">
        <v>16</v>
      </c>
      <c r="L70" s="6">
        <v>1</v>
      </c>
      <c r="M70" s="6">
        <v>75</v>
      </c>
      <c r="N70" s="7" t="s">
        <v>151</v>
      </c>
      <c r="O70" s="20" t="s">
        <v>475</v>
      </c>
    </row>
    <row r="71" spans="1:15" x14ac:dyDescent="0.35">
      <c r="C71" t="s">
        <v>152</v>
      </c>
      <c r="D71" t="s">
        <v>399</v>
      </c>
      <c r="E71" t="s">
        <v>16</v>
      </c>
      <c r="F71" s="6">
        <v>1</v>
      </c>
      <c r="G71" s="6">
        <v>35</v>
      </c>
    </row>
    <row r="72" spans="1:15" x14ac:dyDescent="0.35">
      <c r="C72" t="s">
        <v>153</v>
      </c>
      <c r="E72" t="s">
        <v>34</v>
      </c>
      <c r="F72" s="6">
        <v>1</v>
      </c>
      <c r="G72" s="6">
        <v>6</v>
      </c>
    </row>
    <row r="73" spans="1:15" x14ac:dyDescent="0.35">
      <c r="A73" s="28"/>
      <c r="B73" s="28"/>
      <c r="C73" s="28"/>
      <c r="D73" s="28"/>
      <c r="E73" s="28"/>
      <c r="F73" s="29"/>
      <c r="G73" s="29"/>
      <c r="I73" s="28"/>
      <c r="J73" s="28"/>
      <c r="K73" s="28"/>
      <c r="L73" s="29"/>
      <c r="M73" s="29"/>
      <c r="N73" s="28"/>
      <c r="O73" s="28"/>
    </row>
    <row r="74" spans="1:15" x14ac:dyDescent="0.35">
      <c r="A74" s="4" t="s">
        <v>154</v>
      </c>
      <c r="F74" s="6" t="s">
        <v>155</v>
      </c>
      <c r="I74" s="4" t="s">
        <v>156</v>
      </c>
      <c r="M74" s="6"/>
      <c r="O74" s="20" t="s">
        <v>484</v>
      </c>
    </row>
    <row r="75" spans="1:15" x14ac:dyDescent="0.35">
      <c r="A75" s="4" t="s">
        <v>156</v>
      </c>
      <c r="D75" s="31"/>
      <c r="F75" s="6">
        <v>1</v>
      </c>
      <c r="J75" t="s">
        <v>20</v>
      </c>
      <c r="K75" t="s">
        <v>16</v>
      </c>
      <c r="L75" s="6">
        <v>1</v>
      </c>
      <c r="M75" s="6">
        <v>2</v>
      </c>
      <c r="N75" t="s">
        <v>76</v>
      </c>
    </row>
    <row r="76" spans="1:15" ht="43.5" x14ac:dyDescent="0.35">
      <c r="B76" t="s">
        <v>157</v>
      </c>
      <c r="D76" s="33" t="s">
        <v>400</v>
      </c>
      <c r="E76" t="s">
        <v>34</v>
      </c>
      <c r="F76" s="6">
        <v>1</v>
      </c>
      <c r="G76" s="6">
        <v>50</v>
      </c>
      <c r="J76" t="s">
        <v>78</v>
      </c>
      <c r="K76" t="s">
        <v>16</v>
      </c>
      <c r="L76" s="6">
        <v>1</v>
      </c>
      <c r="M76" s="6">
        <v>75</v>
      </c>
      <c r="N76" s="7" t="s">
        <v>488</v>
      </c>
      <c r="O76" s="20" t="s">
        <v>475</v>
      </c>
    </row>
    <row r="77" spans="1:15" x14ac:dyDescent="0.35">
      <c r="B77" t="s">
        <v>158</v>
      </c>
      <c r="D77" s="33" t="s">
        <v>401</v>
      </c>
      <c r="E77" t="s">
        <v>34</v>
      </c>
      <c r="F77" s="6">
        <v>1</v>
      </c>
      <c r="G77" s="6">
        <v>50</v>
      </c>
      <c r="I77" s="4" t="s">
        <v>156</v>
      </c>
      <c r="M77" s="6"/>
    </row>
    <row r="78" spans="1:15" x14ac:dyDescent="0.35">
      <c r="B78" t="s">
        <v>159</v>
      </c>
      <c r="D78" s="33" t="s">
        <v>402</v>
      </c>
      <c r="E78" t="s">
        <v>34</v>
      </c>
      <c r="F78" s="6">
        <v>1</v>
      </c>
      <c r="G78" s="6">
        <v>50</v>
      </c>
      <c r="J78" t="s">
        <v>20</v>
      </c>
      <c r="K78" t="s">
        <v>16</v>
      </c>
      <c r="L78" s="6">
        <v>1</v>
      </c>
      <c r="M78" s="6">
        <v>2</v>
      </c>
      <c r="N78" t="s">
        <v>81</v>
      </c>
    </row>
    <row r="79" spans="1:15" ht="43.5" x14ac:dyDescent="0.35">
      <c r="B79" t="s">
        <v>160</v>
      </c>
      <c r="D79" s="33" t="s">
        <v>403</v>
      </c>
      <c r="E79" t="s">
        <v>34</v>
      </c>
      <c r="F79" s="6">
        <v>1</v>
      </c>
      <c r="G79" s="6">
        <v>70</v>
      </c>
      <c r="J79" t="s">
        <v>78</v>
      </c>
      <c r="K79" t="s">
        <v>16</v>
      </c>
      <c r="L79" s="6">
        <v>1</v>
      </c>
      <c r="M79" s="6">
        <v>75</v>
      </c>
      <c r="N79" s="7" t="s">
        <v>489</v>
      </c>
      <c r="O79" s="20" t="s">
        <v>475</v>
      </c>
    </row>
    <row r="80" spans="1:15" x14ac:dyDescent="0.35">
      <c r="B80" t="s">
        <v>161</v>
      </c>
      <c r="D80" s="33" t="s">
        <v>404</v>
      </c>
      <c r="E80" t="s">
        <v>34</v>
      </c>
      <c r="F80" s="6">
        <v>1</v>
      </c>
      <c r="G80" s="6">
        <v>70</v>
      </c>
      <c r="I80" s="4" t="s">
        <v>156</v>
      </c>
      <c r="M80" s="6"/>
    </row>
    <row r="81" spans="1:15" x14ac:dyDescent="0.35">
      <c r="B81" t="s">
        <v>162</v>
      </c>
      <c r="D81" s="33" t="s">
        <v>405</v>
      </c>
      <c r="E81" t="s">
        <v>34</v>
      </c>
      <c r="F81" s="6">
        <v>1</v>
      </c>
      <c r="G81" s="6">
        <v>70</v>
      </c>
      <c r="J81" t="s">
        <v>20</v>
      </c>
      <c r="K81" t="s">
        <v>16</v>
      </c>
      <c r="L81" s="6">
        <v>1</v>
      </c>
      <c r="M81" s="6">
        <v>2</v>
      </c>
      <c r="N81" t="s">
        <v>108</v>
      </c>
    </row>
    <row r="82" spans="1:15" ht="58" x14ac:dyDescent="0.35">
      <c r="B82" t="s">
        <v>163</v>
      </c>
      <c r="D82" s="31"/>
      <c r="E82" t="s">
        <v>34</v>
      </c>
      <c r="F82" s="6">
        <v>1</v>
      </c>
      <c r="J82" t="s">
        <v>78</v>
      </c>
      <c r="K82" t="s">
        <v>16</v>
      </c>
      <c r="L82" s="6">
        <v>1</v>
      </c>
      <c r="M82" s="6">
        <v>75</v>
      </c>
      <c r="N82" s="7" t="s">
        <v>491</v>
      </c>
      <c r="O82" s="20" t="s">
        <v>475</v>
      </c>
    </row>
    <row r="83" spans="1:15" x14ac:dyDescent="0.35">
      <c r="C83" t="s">
        <v>164</v>
      </c>
      <c r="D83" s="33" t="s">
        <v>406</v>
      </c>
      <c r="E83" t="s">
        <v>34</v>
      </c>
      <c r="F83" s="6">
        <v>1</v>
      </c>
      <c r="G83" s="6">
        <v>1</v>
      </c>
      <c r="I83" s="4" t="s">
        <v>156</v>
      </c>
      <c r="M83" s="6"/>
    </row>
    <row r="84" spans="1:15" x14ac:dyDescent="0.35">
      <c r="C84" t="s">
        <v>165</v>
      </c>
      <c r="D84" s="33" t="s">
        <v>407</v>
      </c>
      <c r="E84" t="s">
        <v>34</v>
      </c>
      <c r="F84" s="6">
        <v>1</v>
      </c>
      <c r="G84" s="6">
        <v>10</v>
      </c>
      <c r="J84" t="s">
        <v>20</v>
      </c>
      <c r="K84" t="s">
        <v>16</v>
      </c>
      <c r="L84" s="6">
        <v>1</v>
      </c>
      <c r="M84" s="6">
        <v>2</v>
      </c>
      <c r="N84" t="s">
        <v>113</v>
      </c>
    </row>
    <row r="85" spans="1:15" ht="29" x14ac:dyDescent="0.35">
      <c r="C85" t="s">
        <v>166</v>
      </c>
      <c r="D85" s="33" t="s">
        <v>408</v>
      </c>
      <c r="E85" t="s">
        <v>34</v>
      </c>
      <c r="F85" s="6">
        <v>1</v>
      </c>
      <c r="G85" s="6">
        <v>10</v>
      </c>
      <c r="J85" t="s">
        <v>78</v>
      </c>
      <c r="K85" t="s">
        <v>16</v>
      </c>
      <c r="L85" s="6">
        <v>1</v>
      </c>
      <c r="M85" s="6">
        <v>75</v>
      </c>
      <c r="N85" s="7" t="s">
        <v>492</v>
      </c>
      <c r="O85" s="20" t="s">
        <v>475</v>
      </c>
    </row>
    <row r="86" spans="1:15" x14ac:dyDescent="0.35">
      <c r="B86" t="s">
        <v>167</v>
      </c>
      <c r="D86" s="33" t="s">
        <v>409</v>
      </c>
      <c r="E86" t="s">
        <v>34</v>
      </c>
      <c r="F86" s="6">
        <v>1</v>
      </c>
      <c r="G86" s="6">
        <v>1</v>
      </c>
      <c r="I86" s="4" t="s">
        <v>156</v>
      </c>
      <c r="M86" s="6"/>
    </row>
    <row r="87" spans="1:15" x14ac:dyDescent="0.35">
      <c r="B87" t="s">
        <v>168</v>
      </c>
      <c r="D87" s="33" t="s">
        <v>410</v>
      </c>
      <c r="E87" t="s">
        <v>34</v>
      </c>
      <c r="F87" s="6">
        <v>1</v>
      </c>
      <c r="G87" s="6">
        <v>12</v>
      </c>
      <c r="J87" t="s">
        <v>20</v>
      </c>
      <c r="K87" t="s">
        <v>16</v>
      </c>
      <c r="L87" s="6">
        <v>1</v>
      </c>
      <c r="M87" s="6">
        <v>2</v>
      </c>
      <c r="N87" t="s">
        <v>118</v>
      </c>
    </row>
    <row r="88" spans="1:15" ht="29" x14ac:dyDescent="0.35">
      <c r="B88" t="s">
        <v>169</v>
      </c>
      <c r="D88" s="33" t="s">
        <v>411</v>
      </c>
      <c r="E88" t="s">
        <v>34</v>
      </c>
      <c r="F88" s="6">
        <v>1</v>
      </c>
      <c r="G88" s="6">
        <v>12</v>
      </c>
      <c r="J88" t="s">
        <v>78</v>
      </c>
      <c r="K88" t="s">
        <v>16</v>
      </c>
      <c r="L88" s="6">
        <v>1</v>
      </c>
      <c r="M88" s="6">
        <v>75</v>
      </c>
      <c r="N88" s="7" t="s">
        <v>493</v>
      </c>
      <c r="O88" s="20" t="s">
        <v>475</v>
      </c>
    </row>
    <row r="89" spans="1:15" x14ac:dyDescent="0.35">
      <c r="D89" s="31"/>
      <c r="I89" s="4" t="s">
        <v>156</v>
      </c>
      <c r="M89" s="6"/>
    </row>
    <row r="90" spans="1:15" x14ac:dyDescent="0.35">
      <c r="D90" s="31"/>
      <c r="J90" t="s">
        <v>20</v>
      </c>
      <c r="K90" t="s">
        <v>16</v>
      </c>
      <c r="L90" s="6">
        <v>1</v>
      </c>
      <c r="M90" s="6">
        <v>2</v>
      </c>
      <c r="N90" t="s">
        <v>123</v>
      </c>
    </row>
    <row r="91" spans="1:15" ht="43.5" x14ac:dyDescent="0.35">
      <c r="D91" s="31"/>
      <c r="J91" t="s">
        <v>78</v>
      </c>
      <c r="K91" t="s">
        <v>16</v>
      </c>
      <c r="L91" s="6">
        <v>1</v>
      </c>
      <c r="M91" s="6">
        <v>75</v>
      </c>
      <c r="N91" s="7" t="s">
        <v>494</v>
      </c>
      <c r="O91" s="20" t="s">
        <v>475</v>
      </c>
    </row>
    <row r="92" spans="1:15" x14ac:dyDescent="0.35">
      <c r="I92" s="4" t="s">
        <v>156</v>
      </c>
      <c r="M92" s="6"/>
    </row>
    <row r="93" spans="1:15" x14ac:dyDescent="0.35">
      <c r="J93" t="s">
        <v>20</v>
      </c>
      <c r="K93" t="s">
        <v>16</v>
      </c>
      <c r="L93" s="6">
        <v>1</v>
      </c>
      <c r="M93" s="6">
        <v>2</v>
      </c>
      <c r="N93" t="s">
        <v>128</v>
      </c>
    </row>
    <row r="94" spans="1:15" ht="159.5" x14ac:dyDescent="0.35">
      <c r="J94" t="s">
        <v>78</v>
      </c>
      <c r="K94" t="s">
        <v>16</v>
      </c>
      <c r="L94" s="6">
        <v>1</v>
      </c>
      <c r="M94" s="6">
        <v>75</v>
      </c>
      <c r="N94" s="7" t="s">
        <v>170</v>
      </c>
      <c r="O94" s="20" t="s">
        <v>475</v>
      </c>
    </row>
    <row r="95" spans="1:15" x14ac:dyDescent="0.35">
      <c r="F95"/>
      <c r="G95"/>
      <c r="I95" s="28"/>
      <c r="J95" s="28"/>
      <c r="K95" s="28"/>
      <c r="L95" s="29"/>
      <c r="M95" s="29"/>
      <c r="N95" s="28"/>
      <c r="O95" s="28"/>
    </row>
    <row r="96" spans="1:15" x14ac:dyDescent="0.35">
      <c r="A96" s="4" t="s">
        <v>171</v>
      </c>
      <c r="E96" t="s">
        <v>34</v>
      </c>
      <c r="F96" s="6" t="s">
        <v>172</v>
      </c>
      <c r="I96" s="4" t="s">
        <v>171</v>
      </c>
      <c r="M96" s="6"/>
    </row>
    <row r="97" spans="1:15" x14ac:dyDescent="0.35">
      <c r="B97" t="s">
        <v>173</v>
      </c>
      <c r="D97" s="31"/>
      <c r="J97" t="s">
        <v>20</v>
      </c>
      <c r="K97" t="s">
        <v>16</v>
      </c>
      <c r="L97" s="6">
        <v>1</v>
      </c>
      <c r="M97" s="6">
        <v>2</v>
      </c>
      <c r="N97" t="s">
        <v>174</v>
      </c>
    </row>
    <row r="98" spans="1:15" ht="174" x14ac:dyDescent="0.35">
      <c r="C98" t="s">
        <v>175</v>
      </c>
      <c r="D98" s="33" t="s">
        <v>412</v>
      </c>
      <c r="E98" t="s">
        <v>16</v>
      </c>
      <c r="F98" s="6">
        <v>1</v>
      </c>
      <c r="G98" s="6">
        <v>3</v>
      </c>
      <c r="J98" t="s">
        <v>78</v>
      </c>
      <c r="K98" t="s">
        <v>16</v>
      </c>
      <c r="L98" s="6">
        <v>1</v>
      </c>
      <c r="M98" s="6">
        <v>75</v>
      </c>
      <c r="N98" s="7" t="s">
        <v>176</v>
      </c>
      <c r="O98" s="20" t="s">
        <v>481</v>
      </c>
    </row>
    <row r="99" spans="1:15" x14ac:dyDescent="0.35">
      <c r="C99" t="s">
        <v>177</v>
      </c>
      <c r="D99" s="33" t="s">
        <v>413</v>
      </c>
      <c r="E99" t="s">
        <v>34</v>
      </c>
      <c r="F99" s="6">
        <v>1</v>
      </c>
      <c r="G99" s="6">
        <v>16</v>
      </c>
    </row>
    <row r="100" spans="1:15" x14ac:dyDescent="0.35">
      <c r="C100" t="s">
        <v>178</v>
      </c>
      <c r="D100" s="33" t="s">
        <v>414</v>
      </c>
      <c r="E100" t="s">
        <v>34</v>
      </c>
      <c r="F100" s="6">
        <v>1</v>
      </c>
      <c r="G100" s="6">
        <v>3</v>
      </c>
    </row>
    <row r="101" spans="1:15" x14ac:dyDescent="0.35">
      <c r="C101" t="s">
        <v>179</v>
      </c>
      <c r="D101" s="33" t="s">
        <v>415</v>
      </c>
      <c r="E101" t="s">
        <v>34</v>
      </c>
      <c r="F101" s="6">
        <v>1</v>
      </c>
      <c r="G101" s="6">
        <v>3</v>
      </c>
    </row>
    <row r="102" spans="1:15" x14ac:dyDescent="0.35">
      <c r="D102" s="31"/>
    </row>
    <row r="103" spans="1:15" x14ac:dyDescent="0.35">
      <c r="D103" s="31"/>
    </row>
    <row r="104" spans="1:15" x14ac:dyDescent="0.35">
      <c r="D104" s="31"/>
    </row>
    <row r="109" spans="1:15" x14ac:dyDescent="0.35">
      <c r="F109"/>
      <c r="G109"/>
      <c r="I109" s="28"/>
      <c r="J109" s="28"/>
      <c r="K109" s="28"/>
      <c r="L109" s="29"/>
      <c r="M109" s="29"/>
      <c r="N109" s="28"/>
      <c r="O109" s="28"/>
    </row>
    <row r="110" spans="1:15" ht="53.5" customHeight="1" x14ac:dyDescent="0.35">
      <c r="A110" t="s">
        <v>180</v>
      </c>
      <c r="D110" s="31"/>
      <c r="I110" s="4" t="s">
        <v>181</v>
      </c>
      <c r="M110" s="6"/>
      <c r="N110" s="7"/>
      <c r="O110" s="7"/>
    </row>
    <row r="111" spans="1:15" x14ac:dyDescent="0.35">
      <c r="A111" s="4" t="s">
        <v>181</v>
      </c>
      <c r="D111" s="31"/>
      <c r="E111" t="s">
        <v>34</v>
      </c>
      <c r="F111" s="6" t="s">
        <v>155</v>
      </c>
      <c r="J111" t="s">
        <v>20</v>
      </c>
      <c r="K111" t="s">
        <v>16</v>
      </c>
      <c r="L111" s="6">
        <v>1</v>
      </c>
      <c r="M111" s="6">
        <v>2</v>
      </c>
      <c r="N111" t="s">
        <v>76</v>
      </c>
    </row>
    <row r="112" spans="1:15" ht="58" x14ac:dyDescent="0.35">
      <c r="B112" t="s">
        <v>182</v>
      </c>
      <c r="D112" s="33" t="s">
        <v>416</v>
      </c>
      <c r="E112" t="s">
        <v>34</v>
      </c>
      <c r="F112" s="6">
        <v>1</v>
      </c>
      <c r="G112" s="6">
        <v>50</v>
      </c>
      <c r="J112" t="s">
        <v>78</v>
      </c>
      <c r="K112" t="s">
        <v>16</v>
      </c>
      <c r="L112" s="6">
        <v>1</v>
      </c>
      <c r="M112" s="6">
        <v>75</v>
      </c>
      <c r="N112" s="7" t="s">
        <v>482</v>
      </c>
    </row>
    <row r="113" spans="1:15" x14ac:dyDescent="0.35">
      <c r="B113" t="s">
        <v>183</v>
      </c>
      <c r="D113" s="33" t="s">
        <v>417</v>
      </c>
      <c r="E113" t="s">
        <v>34</v>
      </c>
      <c r="F113" s="6">
        <v>1</v>
      </c>
      <c r="G113" s="6">
        <v>50</v>
      </c>
      <c r="M113" s="6"/>
    </row>
    <row r="114" spans="1:15" x14ac:dyDescent="0.35">
      <c r="B114" t="s">
        <v>184</v>
      </c>
      <c r="D114" s="33" t="s">
        <v>418</v>
      </c>
      <c r="E114" t="s">
        <v>34</v>
      </c>
      <c r="F114" s="6">
        <v>1</v>
      </c>
      <c r="G114" s="6">
        <v>50</v>
      </c>
      <c r="I114" s="4" t="s">
        <v>181</v>
      </c>
      <c r="M114" s="6"/>
    </row>
    <row r="115" spans="1:15" x14ac:dyDescent="0.35">
      <c r="B115" t="s">
        <v>185</v>
      </c>
      <c r="D115" s="33" t="s">
        <v>419</v>
      </c>
      <c r="E115" t="s">
        <v>34</v>
      </c>
      <c r="F115" s="6">
        <v>1</v>
      </c>
      <c r="G115" s="6">
        <v>4</v>
      </c>
      <c r="J115" t="s">
        <v>20</v>
      </c>
      <c r="K115" t="s">
        <v>16</v>
      </c>
      <c r="L115" s="6">
        <v>1</v>
      </c>
      <c r="M115" s="6">
        <v>2</v>
      </c>
      <c r="N115" t="s">
        <v>81</v>
      </c>
    </row>
    <row r="116" spans="1:15" ht="87" x14ac:dyDescent="0.35">
      <c r="B116" t="s">
        <v>186</v>
      </c>
      <c r="D116" s="33" t="s">
        <v>419</v>
      </c>
      <c r="E116" t="s">
        <v>34</v>
      </c>
      <c r="F116" s="6">
        <v>1</v>
      </c>
      <c r="G116" s="6">
        <v>4</v>
      </c>
      <c r="J116" t="s">
        <v>78</v>
      </c>
      <c r="K116" t="s">
        <v>16</v>
      </c>
      <c r="L116" s="6">
        <v>1</v>
      </c>
      <c r="M116" s="6">
        <v>75</v>
      </c>
      <c r="N116" s="7" t="s">
        <v>187</v>
      </c>
      <c r="O116" s="20" t="s">
        <v>475</v>
      </c>
    </row>
    <row r="117" spans="1:15" x14ac:dyDescent="0.35">
      <c r="B117" t="s">
        <v>188</v>
      </c>
      <c r="D117" s="31"/>
      <c r="E117" t="s">
        <v>34</v>
      </c>
      <c r="F117" s="6">
        <v>1</v>
      </c>
      <c r="G117" s="6">
        <v>1</v>
      </c>
      <c r="M117" s="6"/>
    </row>
    <row r="118" spans="1:15" x14ac:dyDescent="0.35">
      <c r="B118" t="s">
        <v>189</v>
      </c>
      <c r="D118" s="31"/>
      <c r="E118" t="s">
        <v>34</v>
      </c>
      <c r="F118" s="6">
        <v>1</v>
      </c>
      <c r="G118" s="6">
        <v>1</v>
      </c>
      <c r="I118" s="4" t="s">
        <v>181</v>
      </c>
      <c r="M118" s="6"/>
    </row>
    <row r="119" spans="1:15" x14ac:dyDescent="0.35">
      <c r="B119" t="s">
        <v>190</v>
      </c>
      <c r="D119" s="31" t="s">
        <v>420</v>
      </c>
      <c r="E119" t="s">
        <v>34</v>
      </c>
      <c r="F119" s="6">
        <v>1</v>
      </c>
      <c r="G119" s="6">
        <v>50</v>
      </c>
      <c r="J119" t="s">
        <v>20</v>
      </c>
      <c r="K119" t="s">
        <v>16</v>
      </c>
      <c r="L119" s="6">
        <v>1</v>
      </c>
      <c r="M119" s="6">
        <v>2</v>
      </c>
      <c r="N119" t="s">
        <v>191</v>
      </c>
    </row>
    <row r="120" spans="1:15" ht="72.5" x14ac:dyDescent="0.35">
      <c r="B120" t="s">
        <v>192</v>
      </c>
      <c r="D120" s="31"/>
      <c r="E120" t="s">
        <v>34</v>
      </c>
      <c r="F120" s="6">
        <v>1</v>
      </c>
      <c r="G120" s="6">
        <v>3</v>
      </c>
      <c r="J120" t="s">
        <v>78</v>
      </c>
      <c r="K120" t="s">
        <v>16</v>
      </c>
      <c r="L120" s="6">
        <v>1</v>
      </c>
      <c r="M120" s="6">
        <v>75</v>
      </c>
      <c r="N120" s="7" t="s">
        <v>193</v>
      </c>
      <c r="O120" s="20" t="s">
        <v>475</v>
      </c>
    </row>
    <row r="121" spans="1:15" x14ac:dyDescent="0.35">
      <c r="B121" t="s">
        <v>194</v>
      </c>
      <c r="E121" t="s">
        <v>34</v>
      </c>
      <c r="F121" s="6">
        <v>1</v>
      </c>
      <c r="G121" s="6">
        <v>4</v>
      </c>
      <c r="M121" s="6"/>
    </row>
    <row r="122" spans="1:15" x14ac:dyDescent="0.35">
      <c r="B122" t="s">
        <v>195</v>
      </c>
      <c r="D122" t="s">
        <v>421</v>
      </c>
      <c r="E122" t="s">
        <v>34</v>
      </c>
      <c r="F122" s="6">
        <v>1</v>
      </c>
      <c r="G122" s="6">
        <v>17</v>
      </c>
      <c r="M122" s="6"/>
    </row>
    <row r="123" spans="1:15" x14ac:dyDescent="0.35">
      <c r="D123" s="31"/>
      <c r="E123" s="31"/>
      <c r="F123" s="31"/>
      <c r="G123" s="31"/>
      <c r="I123" s="28"/>
      <c r="J123" s="28"/>
      <c r="K123" s="28"/>
      <c r="L123" s="29"/>
      <c r="M123" s="29"/>
      <c r="N123" s="28"/>
      <c r="O123" s="28"/>
    </row>
    <row r="124" spans="1:15" x14ac:dyDescent="0.35">
      <c r="A124" s="4" t="s">
        <v>180</v>
      </c>
      <c r="I124" s="4" t="s">
        <v>196</v>
      </c>
      <c r="M124" s="6"/>
      <c r="N124" s="7"/>
    </row>
    <row r="125" spans="1:15" x14ac:dyDescent="0.35">
      <c r="A125" s="4" t="s">
        <v>196</v>
      </c>
      <c r="D125" s="31"/>
      <c r="E125" t="s">
        <v>34</v>
      </c>
      <c r="F125" s="6" t="s">
        <v>199</v>
      </c>
      <c r="J125" t="s">
        <v>20</v>
      </c>
      <c r="K125" t="s">
        <v>16</v>
      </c>
      <c r="L125" s="6">
        <v>1</v>
      </c>
      <c r="M125" s="6">
        <v>2</v>
      </c>
      <c r="N125" t="s">
        <v>200</v>
      </c>
    </row>
    <row r="126" spans="1:15" ht="101.5" x14ac:dyDescent="0.35">
      <c r="B126" t="s">
        <v>201</v>
      </c>
      <c r="D126" s="33" t="s">
        <v>422</v>
      </c>
      <c r="E126" t="s">
        <v>16</v>
      </c>
      <c r="F126" s="6">
        <v>1</v>
      </c>
      <c r="G126" s="6">
        <v>3</v>
      </c>
      <c r="J126" t="s">
        <v>78</v>
      </c>
      <c r="K126" t="s">
        <v>16</v>
      </c>
      <c r="L126" s="6">
        <v>1</v>
      </c>
      <c r="M126" s="6">
        <v>75</v>
      </c>
      <c r="N126" s="7" t="s">
        <v>483</v>
      </c>
      <c r="O126" s="20" t="s">
        <v>475</v>
      </c>
    </row>
    <row r="127" spans="1:15" x14ac:dyDescent="0.35">
      <c r="B127" t="s">
        <v>203</v>
      </c>
      <c r="D127" s="33" t="s">
        <v>423</v>
      </c>
      <c r="E127" t="s">
        <v>34</v>
      </c>
      <c r="F127" s="6">
        <v>1</v>
      </c>
      <c r="G127" s="6">
        <v>8</v>
      </c>
      <c r="M127" s="6"/>
    </row>
    <row r="128" spans="1:15" x14ac:dyDescent="0.35">
      <c r="B128" t="s">
        <v>204</v>
      </c>
      <c r="D128" s="31"/>
      <c r="E128" t="s">
        <v>34</v>
      </c>
      <c r="F128" s="6">
        <v>1</v>
      </c>
      <c r="G128" s="6">
        <v>4</v>
      </c>
      <c r="M128" s="6"/>
    </row>
    <row r="129" spans="1:15" x14ac:dyDescent="0.35">
      <c r="B129" t="s">
        <v>205</v>
      </c>
      <c r="E129" t="s">
        <v>34</v>
      </c>
      <c r="F129" s="6">
        <v>1</v>
      </c>
      <c r="G129" s="6">
        <v>3</v>
      </c>
      <c r="M129" s="6"/>
    </row>
    <row r="130" spans="1:15" x14ac:dyDescent="0.35">
      <c r="A130" s="28"/>
      <c r="B130" s="28"/>
      <c r="C130" s="28"/>
      <c r="D130" s="28"/>
      <c r="E130" s="28"/>
      <c r="F130" s="29"/>
      <c r="G130" s="29"/>
      <c r="I130" s="28"/>
      <c r="J130" s="28"/>
      <c r="K130" s="28"/>
      <c r="L130" s="29"/>
      <c r="M130" s="29"/>
      <c r="N130" s="28"/>
      <c r="O130" s="28"/>
    </row>
    <row r="131" spans="1:15" x14ac:dyDescent="0.35">
      <c r="A131" s="4" t="s">
        <v>206</v>
      </c>
      <c r="I131" s="4"/>
      <c r="M131" s="6"/>
    </row>
    <row r="132" spans="1:15" x14ac:dyDescent="0.35">
      <c r="A132" s="4" t="s">
        <v>207</v>
      </c>
      <c r="D132" s="31"/>
      <c r="I132" s="4" t="s">
        <v>208</v>
      </c>
      <c r="M132" s="6"/>
    </row>
    <row r="133" spans="1:15" x14ac:dyDescent="0.35">
      <c r="B133" t="s">
        <v>209</v>
      </c>
      <c r="D133" s="31"/>
      <c r="E133" t="s">
        <v>16</v>
      </c>
      <c r="F133" s="6">
        <v>1</v>
      </c>
      <c r="J133" t="s">
        <v>20</v>
      </c>
      <c r="K133" t="s">
        <v>16</v>
      </c>
      <c r="L133" s="6">
        <v>1</v>
      </c>
      <c r="M133" s="6">
        <v>2</v>
      </c>
      <c r="N133" t="s">
        <v>200</v>
      </c>
    </row>
    <row r="134" spans="1:15" ht="87" x14ac:dyDescent="0.35">
      <c r="C134" t="s">
        <v>210</v>
      </c>
      <c r="D134" s="34" t="s">
        <v>424</v>
      </c>
      <c r="E134" t="s">
        <v>16</v>
      </c>
      <c r="F134" s="6">
        <v>1</v>
      </c>
      <c r="G134" s="6">
        <v>3</v>
      </c>
      <c r="J134" t="s">
        <v>78</v>
      </c>
      <c r="K134" t="s">
        <v>16</v>
      </c>
      <c r="L134" s="6">
        <v>1</v>
      </c>
      <c r="M134" s="6">
        <v>75</v>
      </c>
      <c r="N134" s="7" t="s">
        <v>211</v>
      </c>
      <c r="O134" s="20" t="s">
        <v>475</v>
      </c>
    </row>
    <row r="135" spans="1:15" x14ac:dyDescent="0.35">
      <c r="C135" t="s">
        <v>212</v>
      </c>
      <c r="D135" s="34" t="s">
        <v>425</v>
      </c>
      <c r="E135" t="s">
        <v>34</v>
      </c>
      <c r="F135" s="6">
        <v>1</v>
      </c>
      <c r="G135" s="6">
        <v>3</v>
      </c>
      <c r="M135" s="6"/>
    </row>
    <row r="136" spans="1:15" x14ac:dyDescent="0.35">
      <c r="B136" t="s">
        <v>213</v>
      </c>
      <c r="D136" s="31"/>
      <c r="M136" s="6"/>
    </row>
    <row r="137" spans="1:15" x14ac:dyDescent="0.35">
      <c r="C137" t="s">
        <v>210</v>
      </c>
      <c r="D137" s="34" t="s">
        <v>426</v>
      </c>
      <c r="E137" t="s">
        <v>16</v>
      </c>
      <c r="F137" s="6">
        <v>1</v>
      </c>
      <c r="G137" s="6">
        <v>3</v>
      </c>
      <c r="M137" s="6"/>
    </row>
    <row r="138" spans="1:15" x14ac:dyDescent="0.35">
      <c r="C138" t="s">
        <v>212</v>
      </c>
      <c r="D138" s="34" t="s">
        <v>427</v>
      </c>
      <c r="E138" t="s">
        <v>34</v>
      </c>
      <c r="F138" s="6">
        <v>1</v>
      </c>
      <c r="G138" s="6">
        <v>3</v>
      </c>
      <c r="M138" s="6"/>
    </row>
    <row r="139" spans="1:15" x14ac:dyDescent="0.35">
      <c r="B139" t="s">
        <v>214</v>
      </c>
      <c r="D139" s="34" t="s">
        <v>428</v>
      </c>
      <c r="E139" t="s">
        <v>34</v>
      </c>
      <c r="F139" s="6">
        <v>1</v>
      </c>
      <c r="G139" s="6">
        <v>13</v>
      </c>
      <c r="M139" s="6"/>
    </row>
    <row r="140" spans="1:15" hidden="1" x14ac:dyDescent="0.35">
      <c r="A140" s="28"/>
      <c r="B140" s="28"/>
      <c r="C140" s="28"/>
      <c r="D140" s="28"/>
      <c r="E140" s="28"/>
      <c r="F140" s="29"/>
      <c r="G140" s="29"/>
      <c r="I140" s="28"/>
      <c r="J140" s="28"/>
      <c r="K140" s="28"/>
      <c r="L140" s="29"/>
      <c r="M140" s="29"/>
      <c r="N140" s="28"/>
      <c r="O140" s="28"/>
    </row>
    <row r="141" spans="1:15" ht="29" hidden="1" x14ac:dyDescent="0.35">
      <c r="A141" s="12" t="s">
        <v>215</v>
      </c>
      <c r="B141" s="12" t="s">
        <v>216</v>
      </c>
      <c r="C141" s="13"/>
      <c r="D141" s="13"/>
      <c r="E141" s="13"/>
      <c r="F141" s="14"/>
      <c r="G141" s="14"/>
      <c r="I141" s="12" t="s">
        <v>215</v>
      </c>
      <c r="J141" s="13"/>
      <c r="K141" s="13"/>
      <c r="L141" s="14"/>
      <c r="M141" s="14"/>
      <c r="N141" s="13"/>
      <c r="O141" s="20" t="s">
        <v>217</v>
      </c>
    </row>
    <row r="142" spans="1:15" hidden="1" x14ac:dyDescent="0.35">
      <c r="A142" s="13"/>
      <c r="B142" s="13" t="s">
        <v>218</v>
      </c>
      <c r="C142" s="13"/>
      <c r="D142" s="13"/>
      <c r="E142" s="13" t="s">
        <v>16</v>
      </c>
      <c r="F142" s="14">
        <v>1</v>
      </c>
      <c r="G142" s="14">
        <v>15</v>
      </c>
      <c r="I142" s="13"/>
      <c r="J142" s="13" t="s">
        <v>20</v>
      </c>
      <c r="K142" s="13" t="s">
        <v>16</v>
      </c>
      <c r="L142" s="14">
        <v>1</v>
      </c>
      <c r="M142" s="14">
        <v>2</v>
      </c>
      <c r="N142" s="13" t="s">
        <v>200</v>
      </c>
      <c r="O142" s="13"/>
    </row>
    <row r="143" spans="1:15" ht="116" hidden="1" x14ac:dyDescent="0.35">
      <c r="A143" s="13"/>
      <c r="B143" s="13" t="s">
        <v>219</v>
      </c>
      <c r="C143" s="13"/>
      <c r="D143" s="13"/>
      <c r="E143" s="13" t="s">
        <v>34</v>
      </c>
      <c r="F143" s="14">
        <v>1</v>
      </c>
      <c r="G143" s="14">
        <v>4</v>
      </c>
      <c r="I143" s="13"/>
      <c r="J143" s="13" t="s">
        <v>78</v>
      </c>
      <c r="K143" s="13" t="s">
        <v>16</v>
      </c>
      <c r="L143" s="14">
        <v>1</v>
      </c>
      <c r="M143" s="14">
        <v>75</v>
      </c>
      <c r="N143" s="30" t="s">
        <v>220</v>
      </c>
      <c r="O143" s="20" t="s">
        <v>479</v>
      </c>
    </row>
    <row r="144" spans="1:15" hidden="1" x14ac:dyDescent="0.35">
      <c r="A144" s="13"/>
      <c r="B144" s="13" t="s">
        <v>221</v>
      </c>
      <c r="C144" s="13"/>
      <c r="D144" s="13"/>
      <c r="E144" s="13" t="s">
        <v>34</v>
      </c>
      <c r="F144" s="14">
        <v>1</v>
      </c>
      <c r="G144" s="14">
        <v>4</v>
      </c>
      <c r="I144" s="13"/>
      <c r="J144" s="13"/>
      <c r="K144" s="13"/>
      <c r="L144" s="14"/>
      <c r="M144" s="14"/>
      <c r="N144" s="13"/>
      <c r="O144" s="13"/>
    </row>
    <row r="145" spans="1:15" hidden="1" x14ac:dyDescent="0.35">
      <c r="A145" s="13"/>
      <c r="B145" s="13" t="s">
        <v>222</v>
      </c>
      <c r="C145" s="13"/>
      <c r="D145" s="13"/>
      <c r="E145" s="13" t="s">
        <v>34</v>
      </c>
      <c r="F145" s="14">
        <v>1</v>
      </c>
      <c r="G145" s="14"/>
      <c r="I145" s="13"/>
      <c r="J145" s="13"/>
      <c r="K145" s="13"/>
      <c r="L145" s="14"/>
      <c r="M145" s="14"/>
      <c r="N145" s="13"/>
      <c r="O145" s="13"/>
    </row>
    <row r="146" spans="1:15" hidden="1" x14ac:dyDescent="0.35">
      <c r="A146" s="13"/>
      <c r="B146" s="13"/>
      <c r="C146" s="13" t="s">
        <v>223</v>
      </c>
      <c r="D146" s="13"/>
      <c r="E146" s="13" t="s">
        <v>34</v>
      </c>
      <c r="F146" s="14">
        <v>1</v>
      </c>
      <c r="G146" s="14">
        <v>2</v>
      </c>
      <c r="I146" s="13"/>
      <c r="J146" s="13"/>
      <c r="K146" s="13"/>
      <c r="L146" s="14"/>
      <c r="M146" s="14"/>
      <c r="N146" s="13"/>
      <c r="O146" s="13"/>
    </row>
    <row r="147" spans="1:15" hidden="1" x14ac:dyDescent="0.35">
      <c r="A147" s="13"/>
      <c r="B147" s="13"/>
      <c r="C147" s="13" t="s">
        <v>224</v>
      </c>
      <c r="D147" s="13"/>
      <c r="E147" s="13" t="s">
        <v>34</v>
      </c>
      <c r="F147" s="14">
        <v>1</v>
      </c>
      <c r="G147" s="14">
        <v>2</v>
      </c>
      <c r="I147" s="13"/>
      <c r="J147" s="13"/>
      <c r="K147" s="13"/>
      <c r="L147" s="14"/>
      <c r="M147" s="14"/>
      <c r="N147" s="13"/>
      <c r="O147" s="13"/>
    </row>
    <row r="148" spans="1:15" hidden="1" x14ac:dyDescent="0.35">
      <c r="A148" s="13"/>
      <c r="B148" s="13"/>
      <c r="C148" s="13" t="s">
        <v>225</v>
      </c>
      <c r="D148" s="13"/>
      <c r="E148" s="13" t="s">
        <v>34</v>
      </c>
      <c r="F148" s="14">
        <v>1</v>
      </c>
      <c r="G148" s="14">
        <v>2</v>
      </c>
      <c r="I148" s="13"/>
      <c r="J148" s="13"/>
      <c r="K148" s="13"/>
      <c r="L148" s="14"/>
      <c r="M148" s="14"/>
      <c r="N148" s="13"/>
      <c r="O148" s="13"/>
    </row>
    <row r="149" spans="1:15" hidden="1" x14ac:dyDescent="0.35">
      <c r="A149" s="13"/>
      <c r="B149" s="13" t="s">
        <v>226</v>
      </c>
      <c r="C149" s="13"/>
      <c r="D149" s="13"/>
      <c r="E149" s="13" t="s">
        <v>34</v>
      </c>
      <c r="F149" s="14">
        <v>1</v>
      </c>
      <c r="G149" s="14">
        <v>3</v>
      </c>
      <c r="I149" s="13"/>
      <c r="J149" s="13"/>
      <c r="K149" s="13"/>
      <c r="L149" s="14"/>
      <c r="M149" s="14"/>
      <c r="N149" s="13"/>
      <c r="O149" s="13"/>
    </row>
    <row r="150" spans="1:15" x14ac:dyDescent="0.35">
      <c r="A150" s="28"/>
      <c r="B150" s="28"/>
      <c r="C150" s="28"/>
      <c r="D150" s="28"/>
      <c r="E150" s="28"/>
      <c r="F150" s="28"/>
      <c r="G150" s="28"/>
      <c r="I150" s="28"/>
      <c r="J150" s="28"/>
      <c r="K150" s="28"/>
      <c r="L150" s="29"/>
      <c r="M150" s="29"/>
      <c r="N150" s="28"/>
      <c r="O150" s="28"/>
    </row>
    <row r="151" spans="1:15" x14ac:dyDescent="0.35">
      <c r="A151" s="4" t="s">
        <v>227</v>
      </c>
      <c r="M151" s="6"/>
    </row>
    <row r="152" spans="1:15" x14ac:dyDescent="0.35">
      <c r="A152" s="4" t="s">
        <v>171</v>
      </c>
      <c r="F152" s="6" t="s">
        <v>496</v>
      </c>
      <c r="I152" s="4" t="s">
        <v>171</v>
      </c>
      <c r="M152" s="6"/>
    </row>
    <row r="153" spans="1:15" x14ac:dyDescent="0.35">
      <c r="B153" t="s">
        <v>173</v>
      </c>
      <c r="J153" t="s">
        <v>20</v>
      </c>
      <c r="K153" t="s">
        <v>16</v>
      </c>
      <c r="L153" s="6">
        <v>1</v>
      </c>
      <c r="M153" s="6">
        <v>2</v>
      </c>
      <c r="N153" t="s">
        <v>228</v>
      </c>
    </row>
    <row r="154" spans="1:15" ht="116" x14ac:dyDescent="0.35">
      <c r="C154" t="s">
        <v>175</v>
      </c>
      <c r="D154" s="33" t="s">
        <v>412</v>
      </c>
      <c r="E154" t="s">
        <v>16</v>
      </c>
      <c r="F154" s="6">
        <v>1</v>
      </c>
      <c r="G154" s="6">
        <v>3</v>
      </c>
      <c r="J154" t="s">
        <v>78</v>
      </c>
      <c r="K154" t="s">
        <v>16</v>
      </c>
      <c r="L154" s="6">
        <v>1</v>
      </c>
      <c r="M154" s="6">
        <v>75</v>
      </c>
      <c r="N154" s="7" t="s">
        <v>176</v>
      </c>
      <c r="O154" s="20" t="s">
        <v>479</v>
      </c>
    </row>
    <row r="155" spans="1:15" x14ac:dyDescent="0.35">
      <c r="C155" t="s">
        <v>177</v>
      </c>
      <c r="D155" s="33" t="s">
        <v>413</v>
      </c>
      <c r="E155" t="s">
        <v>34</v>
      </c>
      <c r="F155" s="6">
        <v>1</v>
      </c>
      <c r="G155" s="6">
        <v>16</v>
      </c>
      <c r="M155" s="6"/>
    </row>
    <row r="156" spans="1:15" x14ac:dyDescent="0.35">
      <c r="C156" t="s">
        <v>178</v>
      </c>
      <c r="D156" s="33" t="s">
        <v>414</v>
      </c>
      <c r="E156" t="s">
        <v>34</v>
      </c>
      <c r="F156" s="6">
        <v>1</v>
      </c>
      <c r="G156" s="6">
        <v>3</v>
      </c>
      <c r="M156" s="6"/>
    </row>
    <row r="157" spans="1:15" x14ac:dyDescent="0.35">
      <c r="C157" t="s">
        <v>179</v>
      </c>
      <c r="D157" s="33" t="s">
        <v>415</v>
      </c>
      <c r="E157" t="s">
        <v>34</v>
      </c>
      <c r="F157" s="6">
        <v>1</v>
      </c>
      <c r="G157" s="6">
        <v>3</v>
      </c>
      <c r="M157" s="6"/>
    </row>
    <row r="158" spans="1:15" hidden="1" x14ac:dyDescent="0.35">
      <c r="A158" s="28"/>
      <c r="B158" s="28"/>
      <c r="C158" s="28"/>
      <c r="D158" s="28"/>
      <c r="E158" s="28"/>
      <c r="F158" s="29"/>
      <c r="G158" s="29"/>
      <c r="I158" s="28"/>
      <c r="J158" s="28"/>
      <c r="K158" s="28"/>
      <c r="L158" s="29"/>
      <c r="M158" s="29"/>
      <c r="N158" s="28"/>
      <c r="O158" s="28"/>
    </row>
    <row r="159" spans="1:15" ht="29" hidden="1" x14ac:dyDescent="0.35">
      <c r="A159" s="12" t="s">
        <v>229</v>
      </c>
      <c r="B159" s="12" t="s">
        <v>216</v>
      </c>
      <c r="C159" s="13"/>
      <c r="D159" s="13"/>
      <c r="E159" s="13"/>
      <c r="F159" s="14"/>
      <c r="G159" s="14"/>
      <c r="I159" s="12" t="s">
        <v>229</v>
      </c>
      <c r="J159" s="13"/>
      <c r="K159" s="13"/>
      <c r="L159" s="14"/>
      <c r="M159" s="14"/>
      <c r="N159" s="13"/>
      <c r="O159" s="20" t="s">
        <v>217</v>
      </c>
    </row>
    <row r="160" spans="1:15" hidden="1" x14ac:dyDescent="0.35">
      <c r="A160" s="13"/>
      <c r="B160" s="13" t="s">
        <v>230</v>
      </c>
      <c r="C160" s="13"/>
      <c r="D160" s="13"/>
      <c r="E160" s="13" t="s">
        <v>34</v>
      </c>
      <c r="F160" s="14">
        <v>1</v>
      </c>
      <c r="G160" s="14"/>
      <c r="I160" s="13"/>
      <c r="J160" s="13" t="s">
        <v>20</v>
      </c>
      <c r="K160" s="13" t="s">
        <v>16</v>
      </c>
      <c r="L160" s="14">
        <v>1</v>
      </c>
      <c r="M160" s="14">
        <v>2</v>
      </c>
      <c r="N160" s="13" t="s">
        <v>76</v>
      </c>
      <c r="O160" s="13"/>
    </row>
    <row r="161" spans="1:15" ht="43.5" hidden="1" x14ac:dyDescent="0.35">
      <c r="A161" s="13"/>
      <c r="B161" s="13"/>
      <c r="C161" s="13" t="s">
        <v>231</v>
      </c>
      <c r="D161" s="13"/>
      <c r="E161" s="13" t="s">
        <v>34</v>
      </c>
      <c r="F161" s="14">
        <v>1</v>
      </c>
      <c r="G161" s="14">
        <v>3</v>
      </c>
      <c r="I161" s="13"/>
      <c r="J161" s="13" t="s">
        <v>78</v>
      </c>
      <c r="K161" s="13" t="s">
        <v>16</v>
      </c>
      <c r="L161" s="14">
        <v>1</v>
      </c>
      <c r="M161" s="14">
        <v>75</v>
      </c>
      <c r="N161" s="30" t="s">
        <v>232</v>
      </c>
      <c r="O161" s="20" t="s">
        <v>479</v>
      </c>
    </row>
    <row r="162" spans="1:15" hidden="1" x14ac:dyDescent="0.35">
      <c r="A162" s="13"/>
      <c r="B162" s="13"/>
      <c r="C162" s="13" t="s">
        <v>233</v>
      </c>
      <c r="D162" s="13"/>
      <c r="E162" s="13" t="s">
        <v>34</v>
      </c>
      <c r="F162" s="14">
        <v>1</v>
      </c>
      <c r="G162" s="14">
        <v>35</v>
      </c>
      <c r="I162" s="13"/>
      <c r="J162" s="13"/>
      <c r="K162" s="13"/>
      <c r="L162" s="14"/>
      <c r="M162" s="14"/>
      <c r="N162" s="13"/>
      <c r="O162" s="13"/>
    </row>
    <row r="163" spans="1:15" hidden="1" x14ac:dyDescent="0.35">
      <c r="A163" s="13"/>
      <c r="B163" s="13" t="s">
        <v>234</v>
      </c>
      <c r="C163" s="13"/>
      <c r="D163" s="13"/>
      <c r="E163" s="13" t="s">
        <v>34</v>
      </c>
      <c r="F163" s="14">
        <v>1</v>
      </c>
      <c r="G163" s="14">
        <v>2</v>
      </c>
      <c r="I163" s="13"/>
      <c r="J163" s="13"/>
      <c r="K163" s="13"/>
      <c r="L163" s="14"/>
      <c r="M163" s="14"/>
      <c r="N163" s="13"/>
      <c r="O163" s="13"/>
    </row>
    <row r="164" spans="1:15" hidden="1" x14ac:dyDescent="0.35">
      <c r="A164" s="13"/>
      <c r="B164" s="13" t="s">
        <v>235</v>
      </c>
      <c r="C164" s="13"/>
      <c r="D164" s="13"/>
      <c r="E164" s="13" t="s">
        <v>34</v>
      </c>
      <c r="F164" s="14">
        <v>1</v>
      </c>
      <c r="G164" s="14">
        <v>7</v>
      </c>
      <c r="I164" s="13"/>
      <c r="J164" s="13"/>
      <c r="K164" s="13"/>
      <c r="L164" s="14"/>
      <c r="M164" s="14"/>
      <c r="N164" s="13"/>
      <c r="O164" s="13"/>
    </row>
    <row r="165" spans="1:15" hidden="1" x14ac:dyDescent="0.35">
      <c r="A165" s="13"/>
      <c r="B165" s="13" t="s">
        <v>236</v>
      </c>
      <c r="C165" s="13"/>
      <c r="D165" s="13"/>
      <c r="E165" s="13" t="s">
        <v>34</v>
      </c>
      <c r="F165" s="14">
        <v>1</v>
      </c>
      <c r="G165" s="14">
        <v>15</v>
      </c>
      <c r="I165" s="13"/>
      <c r="J165" s="13"/>
      <c r="K165" s="13"/>
      <c r="L165" s="14"/>
      <c r="M165" s="14"/>
      <c r="N165" s="13"/>
      <c r="O165" s="13"/>
    </row>
    <row r="166" spans="1:15" hidden="1" x14ac:dyDescent="0.35">
      <c r="A166" s="13"/>
      <c r="B166" s="13" t="s">
        <v>237</v>
      </c>
      <c r="C166" s="13"/>
      <c r="D166" s="13"/>
      <c r="E166" s="13" t="s">
        <v>34</v>
      </c>
      <c r="F166" s="14">
        <v>1</v>
      </c>
      <c r="G166" s="14">
        <v>20</v>
      </c>
      <c r="I166" s="13"/>
      <c r="J166" s="13"/>
      <c r="K166" s="13"/>
      <c r="L166" s="14"/>
      <c r="M166" s="14"/>
      <c r="N166" s="13"/>
      <c r="O166" s="13"/>
    </row>
    <row r="167" spans="1:15" x14ac:dyDescent="0.35">
      <c r="D167" s="33"/>
      <c r="E167" s="33"/>
      <c r="F167" s="33"/>
      <c r="G167" s="33"/>
      <c r="I167" s="28"/>
      <c r="J167" s="28"/>
      <c r="K167" s="28"/>
      <c r="L167" s="29"/>
      <c r="M167" s="29"/>
      <c r="N167" s="28"/>
      <c r="O167" s="28"/>
    </row>
    <row r="168" spans="1:15" x14ac:dyDescent="0.35">
      <c r="A168" s="4" t="s">
        <v>180</v>
      </c>
      <c r="M168" s="6"/>
      <c r="O168" s="20" t="s">
        <v>507</v>
      </c>
    </row>
    <row r="169" spans="1:15" x14ac:dyDescent="0.35">
      <c r="A169" s="4" t="s">
        <v>238</v>
      </c>
      <c r="D169" s="31"/>
      <c r="F169" s="6" t="s">
        <v>497</v>
      </c>
      <c r="I169" s="4" t="s">
        <v>238</v>
      </c>
      <c r="M169" s="6"/>
    </row>
    <row r="170" spans="1:15" x14ac:dyDescent="0.35">
      <c r="B170" t="s">
        <v>239</v>
      </c>
      <c r="D170" s="33" t="s">
        <v>429</v>
      </c>
      <c r="E170" t="s">
        <v>16</v>
      </c>
      <c r="G170" s="6">
        <v>3</v>
      </c>
      <c r="J170" t="s">
        <v>20</v>
      </c>
      <c r="K170" t="s">
        <v>16</v>
      </c>
      <c r="L170" s="6">
        <v>1</v>
      </c>
      <c r="M170" s="6">
        <v>2</v>
      </c>
      <c r="N170" t="s">
        <v>200</v>
      </c>
    </row>
    <row r="171" spans="1:15" ht="101.5" x14ac:dyDescent="0.35">
      <c r="B171" t="s">
        <v>240</v>
      </c>
      <c r="C171" t="s">
        <v>435</v>
      </c>
      <c r="D171" s="33" t="s">
        <v>436</v>
      </c>
      <c r="E171" t="s">
        <v>34</v>
      </c>
      <c r="G171" s="6">
        <v>2</v>
      </c>
      <c r="J171" t="s">
        <v>78</v>
      </c>
      <c r="K171" t="s">
        <v>16</v>
      </c>
      <c r="L171" s="6">
        <v>1</v>
      </c>
      <c r="M171" s="6">
        <v>75</v>
      </c>
      <c r="N171" s="7" t="s">
        <v>430</v>
      </c>
      <c r="O171" s="20" t="s">
        <v>479</v>
      </c>
    </row>
    <row r="172" spans="1:15" x14ac:dyDescent="0.35">
      <c r="B172" t="s">
        <v>242</v>
      </c>
      <c r="D172" s="31"/>
      <c r="E172" t="s">
        <v>34</v>
      </c>
      <c r="I172" s="4" t="s">
        <v>238</v>
      </c>
      <c r="M172" s="6"/>
    </row>
    <row r="173" spans="1:15" x14ac:dyDescent="0.35">
      <c r="C173" t="s">
        <v>243</v>
      </c>
      <c r="D173" s="33"/>
      <c r="E173" t="s">
        <v>16</v>
      </c>
      <c r="G173" s="6">
        <v>3</v>
      </c>
      <c r="J173" t="s">
        <v>20</v>
      </c>
      <c r="K173" t="s">
        <v>16</v>
      </c>
      <c r="L173" s="6">
        <v>1</v>
      </c>
      <c r="M173" s="6">
        <v>2</v>
      </c>
      <c r="N173" t="s">
        <v>244</v>
      </c>
    </row>
    <row r="174" spans="1:15" ht="43.5" x14ac:dyDescent="0.35">
      <c r="C174" t="s">
        <v>104</v>
      </c>
      <c r="D174" s="31" t="s">
        <v>437</v>
      </c>
      <c r="E174" t="s">
        <v>34</v>
      </c>
      <c r="G174" s="6">
        <v>2</v>
      </c>
      <c r="J174" t="s">
        <v>78</v>
      </c>
      <c r="K174" t="s">
        <v>16</v>
      </c>
      <c r="L174" s="6">
        <v>1</v>
      </c>
      <c r="M174" s="6">
        <v>75</v>
      </c>
      <c r="N174" s="7" t="s">
        <v>431</v>
      </c>
      <c r="O174" s="20" t="s">
        <v>479</v>
      </c>
    </row>
    <row r="175" spans="1:15" x14ac:dyDescent="0.35">
      <c r="B175" t="s">
        <v>246</v>
      </c>
      <c r="D175" s="31"/>
      <c r="E175" t="s">
        <v>34</v>
      </c>
      <c r="I175" s="4" t="s">
        <v>238</v>
      </c>
      <c r="M175" s="6"/>
    </row>
    <row r="176" spans="1:15" x14ac:dyDescent="0.35">
      <c r="C176" t="s">
        <v>247</v>
      </c>
      <c r="D176" s="33" t="s">
        <v>438</v>
      </c>
      <c r="E176" t="s">
        <v>34</v>
      </c>
      <c r="G176" s="6">
        <v>70</v>
      </c>
      <c r="J176" t="s">
        <v>20</v>
      </c>
      <c r="K176" t="s">
        <v>16</v>
      </c>
      <c r="L176" s="6">
        <v>1</v>
      </c>
      <c r="M176" s="6">
        <v>2</v>
      </c>
      <c r="N176" t="s">
        <v>191</v>
      </c>
    </row>
    <row r="177" spans="1:15" ht="43.5" x14ac:dyDescent="0.35">
      <c r="C177" t="s">
        <v>248</v>
      </c>
      <c r="D177" s="31"/>
      <c r="E177" t="s">
        <v>34</v>
      </c>
      <c r="G177" s="6">
        <v>70</v>
      </c>
      <c r="J177" t="s">
        <v>78</v>
      </c>
      <c r="K177" t="s">
        <v>16</v>
      </c>
      <c r="L177" s="6">
        <v>1</v>
      </c>
      <c r="M177" s="6">
        <v>75</v>
      </c>
      <c r="N177" s="7" t="s">
        <v>432</v>
      </c>
      <c r="O177" s="20" t="s">
        <v>479</v>
      </c>
    </row>
    <row r="178" spans="1:15" x14ac:dyDescent="0.35">
      <c r="C178" t="s">
        <v>250</v>
      </c>
      <c r="E178" t="s">
        <v>34</v>
      </c>
      <c r="G178" s="6">
        <v>70</v>
      </c>
      <c r="I178" s="4" t="s">
        <v>238</v>
      </c>
      <c r="M178" s="6"/>
    </row>
    <row r="179" spans="1:15" x14ac:dyDescent="0.35">
      <c r="C179" t="s">
        <v>251</v>
      </c>
      <c r="E179" t="s">
        <v>34</v>
      </c>
      <c r="G179" s="6">
        <v>70</v>
      </c>
      <c r="J179" t="s">
        <v>20</v>
      </c>
      <c r="K179" t="s">
        <v>16</v>
      </c>
      <c r="L179" s="6">
        <v>1</v>
      </c>
      <c r="M179" s="6">
        <v>2</v>
      </c>
      <c r="N179" t="s">
        <v>252</v>
      </c>
    </row>
    <row r="180" spans="1:15" ht="43.5" x14ac:dyDescent="0.35">
      <c r="C180" t="s">
        <v>253</v>
      </c>
      <c r="E180" t="s">
        <v>34</v>
      </c>
      <c r="G180" s="6">
        <v>70</v>
      </c>
      <c r="J180" t="s">
        <v>78</v>
      </c>
      <c r="K180" t="s">
        <v>16</v>
      </c>
      <c r="L180" s="6">
        <v>1</v>
      </c>
      <c r="M180" s="6">
        <v>75</v>
      </c>
      <c r="N180" s="7" t="s">
        <v>433</v>
      </c>
      <c r="O180" s="20" t="s">
        <v>479</v>
      </c>
    </row>
    <row r="181" spans="1:15" x14ac:dyDescent="0.35">
      <c r="I181" s="4" t="s">
        <v>238</v>
      </c>
      <c r="M181" s="6"/>
    </row>
    <row r="182" spans="1:15" x14ac:dyDescent="0.35">
      <c r="J182" t="s">
        <v>20</v>
      </c>
      <c r="K182" t="s">
        <v>16</v>
      </c>
      <c r="L182" s="6">
        <v>1</v>
      </c>
      <c r="M182" s="6">
        <v>2</v>
      </c>
      <c r="N182" t="s">
        <v>255</v>
      </c>
    </row>
    <row r="183" spans="1:15" ht="43.5" x14ac:dyDescent="0.35">
      <c r="J183" t="s">
        <v>78</v>
      </c>
      <c r="K183" t="s">
        <v>16</v>
      </c>
      <c r="L183" s="6">
        <v>1</v>
      </c>
      <c r="M183" s="6">
        <v>75</v>
      </c>
      <c r="N183" s="7" t="s">
        <v>434</v>
      </c>
      <c r="O183" s="20" t="s">
        <v>479</v>
      </c>
    </row>
    <row r="184" spans="1:15" x14ac:dyDescent="0.35">
      <c r="I184" s="4" t="s">
        <v>238</v>
      </c>
      <c r="M184" s="6"/>
    </row>
    <row r="185" spans="1:15" x14ac:dyDescent="0.35">
      <c r="J185" t="s">
        <v>20</v>
      </c>
      <c r="K185" t="s">
        <v>16</v>
      </c>
      <c r="L185" s="6">
        <v>1</v>
      </c>
      <c r="M185" s="6">
        <v>2</v>
      </c>
      <c r="N185" t="s">
        <v>257</v>
      </c>
    </row>
    <row r="186" spans="1:15" ht="43.5" x14ac:dyDescent="0.35">
      <c r="J186" t="s">
        <v>78</v>
      </c>
      <c r="K186" t="s">
        <v>16</v>
      </c>
      <c r="L186" s="6">
        <v>1</v>
      </c>
      <c r="M186" s="6">
        <v>75</v>
      </c>
      <c r="N186" s="7" t="s">
        <v>258</v>
      </c>
      <c r="O186" s="20" t="s">
        <v>479</v>
      </c>
    </row>
    <row r="187" spans="1:15" x14ac:dyDescent="0.35">
      <c r="A187" s="28"/>
      <c r="B187" s="28"/>
      <c r="C187" s="28"/>
      <c r="D187" s="28"/>
      <c r="E187" s="28"/>
      <c r="F187" s="28"/>
      <c r="G187" s="28"/>
      <c r="I187" s="28"/>
      <c r="J187" s="28"/>
      <c r="K187" s="28"/>
      <c r="L187" s="29"/>
      <c r="M187" s="29"/>
      <c r="N187" s="28"/>
      <c r="O187" s="28"/>
    </row>
    <row r="188" spans="1:15" x14ac:dyDescent="0.35">
      <c r="A188" s="4" t="s">
        <v>259</v>
      </c>
      <c r="F188" s="6" t="s">
        <v>498</v>
      </c>
      <c r="M188" s="6"/>
    </row>
    <row r="189" spans="1:15" x14ac:dyDescent="0.35">
      <c r="A189" s="4" t="s">
        <v>260</v>
      </c>
      <c r="E189" t="s">
        <v>16</v>
      </c>
      <c r="F189" s="6">
        <v>1</v>
      </c>
      <c r="I189" s="4" t="s">
        <v>260</v>
      </c>
      <c r="M189" s="6"/>
      <c r="O189" s="20" t="s">
        <v>508</v>
      </c>
    </row>
    <row r="190" spans="1:15" x14ac:dyDescent="0.35">
      <c r="B190" t="s">
        <v>261</v>
      </c>
      <c r="D190" s="33" t="s">
        <v>439</v>
      </c>
      <c r="E190" t="s">
        <v>16</v>
      </c>
      <c r="F190" s="6">
        <v>1</v>
      </c>
      <c r="G190" s="6">
        <v>9</v>
      </c>
      <c r="J190" t="s">
        <v>20</v>
      </c>
      <c r="K190" t="s">
        <v>16</v>
      </c>
      <c r="L190" s="6">
        <v>1</v>
      </c>
      <c r="M190" s="6">
        <v>2</v>
      </c>
      <c r="N190" t="s">
        <v>174</v>
      </c>
    </row>
    <row r="191" spans="1:15" ht="130.5" x14ac:dyDescent="0.35">
      <c r="B191" t="s">
        <v>262</v>
      </c>
      <c r="D191" t="s">
        <v>440</v>
      </c>
      <c r="E191" t="s">
        <v>16</v>
      </c>
      <c r="F191" s="6">
        <v>1</v>
      </c>
      <c r="G191" s="6">
        <v>11</v>
      </c>
      <c r="J191" t="s">
        <v>78</v>
      </c>
      <c r="K191" t="s">
        <v>16</v>
      </c>
      <c r="L191" s="6">
        <v>1</v>
      </c>
      <c r="M191" s="6">
        <v>75</v>
      </c>
      <c r="N191" s="7" t="s">
        <v>263</v>
      </c>
      <c r="O191" s="20" t="s">
        <v>479</v>
      </c>
    </row>
    <row r="192" spans="1:15" ht="29" x14ac:dyDescent="0.35">
      <c r="B192" s="7" t="s">
        <v>264</v>
      </c>
      <c r="D192" s="31"/>
      <c r="F192" s="6">
        <v>1</v>
      </c>
      <c r="M192" s="6"/>
    </row>
    <row r="193" spans="1:15" x14ac:dyDescent="0.35">
      <c r="C193" t="s">
        <v>265</v>
      </c>
      <c r="D193" s="33" t="s">
        <v>441</v>
      </c>
      <c r="E193" t="s">
        <v>16</v>
      </c>
      <c r="F193" s="6">
        <v>1</v>
      </c>
      <c r="G193" s="6">
        <v>15</v>
      </c>
      <c r="I193" s="4" t="s">
        <v>260</v>
      </c>
      <c r="M193" s="6"/>
    </row>
    <row r="194" spans="1:15" ht="29" x14ac:dyDescent="0.35">
      <c r="C194" s="7" t="s">
        <v>266</v>
      </c>
      <c r="D194" s="33" t="s">
        <v>442</v>
      </c>
      <c r="E194" t="s">
        <v>16</v>
      </c>
      <c r="F194" s="6">
        <v>1</v>
      </c>
      <c r="G194" s="6">
        <v>15</v>
      </c>
      <c r="H194" s="41"/>
      <c r="J194" t="s">
        <v>20</v>
      </c>
      <c r="K194" t="s">
        <v>16</v>
      </c>
      <c r="L194" s="6">
        <v>1</v>
      </c>
      <c r="M194" s="6">
        <v>2</v>
      </c>
      <c r="N194" t="s">
        <v>267</v>
      </c>
    </row>
    <row r="195" spans="1:15" ht="29" x14ac:dyDescent="0.35">
      <c r="B195" t="s">
        <v>268</v>
      </c>
      <c r="D195" s="33" t="s">
        <v>443</v>
      </c>
      <c r="E195" t="s">
        <v>34</v>
      </c>
      <c r="F195" s="6">
        <v>1</v>
      </c>
      <c r="G195" s="6">
        <v>3</v>
      </c>
      <c r="J195" t="s">
        <v>78</v>
      </c>
      <c r="K195" t="s">
        <v>16</v>
      </c>
      <c r="L195" s="6">
        <v>1</v>
      </c>
      <c r="M195" s="6">
        <v>75</v>
      </c>
      <c r="N195" s="7" t="s">
        <v>269</v>
      </c>
      <c r="O195" s="20" t="s">
        <v>479</v>
      </c>
    </row>
    <row r="196" spans="1:15" x14ac:dyDescent="0.35">
      <c r="B196" t="s">
        <v>270</v>
      </c>
      <c r="D196" s="33" t="s">
        <v>444</v>
      </c>
      <c r="E196" t="s">
        <v>34</v>
      </c>
      <c r="F196" s="6">
        <v>1</v>
      </c>
      <c r="G196" s="6">
        <v>1</v>
      </c>
      <c r="M196" s="6"/>
    </row>
    <row r="197" spans="1:15" x14ac:dyDescent="0.35">
      <c r="B197" t="s">
        <v>271</v>
      </c>
      <c r="D197" s="33" t="s">
        <v>445</v>
      </c>
      <c r="E197" t="s">
        <v>34</v>
      </c>
      <c r="F197" s="6">
        <v>1</v>
      </c>
      <c r="G197" s="6">
        <v>1</v>
      </c>
      <c r="M197" s="6"/>
    </row>
    <row r="198" spans="1:15" x14ac:dyDescent="0.35">
      <c r="B198" t="s">
        <v>272</v>
      </c>
      <c r="D198" s="33" t="s">
        <v>446</v>
      </c>
      <c r="E198" t="s">
        <v>34</v>
      </c>
      <c r="F198" s="6">
        <v>1</v>
      </c>
      <c r="G198" s="6">
        <v>1</v>
      </c>
      <c r="M198" s="6"/>
    </row>
    <row r="199" spans="1:15" x14ac:dyDescent="0.35">
      <c r="B199" t="s">
        <v>273</v>
      </c>
      <c r="D199" s="33" t="s">
        <v>447</v>
      </c>
      <c r="E199" t="s">
        <v>34</v>
      </c>
      <c r="F199" s="6">
        <v>1</v>
      </c>
      <c r="G199" s="6">
        <v>16</v>
      </c>
      <c r="M199" s="6"/>
    </row>
    <row r="200" spans="1:15" x14ac:dyDescent="0.35">
      <c r="B200" t="s">
        <v>274</v>
      </c>
      <c r="D200" s="33" t="s">
        <v>448</v>
      </c>
      <c r="E200" t="s">
        <v>34</v>
      </c>
      <c r="F200" s="6">
        <v>1</v>
      </c>
      <c r="G200" s="6">
        <v>15</v>
      </c>
      <c r="M200" s="6"/>
    </row>
    <row r="201" spans="1:15" x14ac:dyDescent="0.35">
      <c r="A201" s="28"/>
      <c r="B201" s="28"/>
      <c r="C201" s="28"/>
      <c r="D201" s="28"/>
      <c r="E201" s="28"/>
      <c r="F201" s="28"/>
      <c r="G201" s="28"/>
      <c r="I201" s="28"/>
      <c r="J201" s="28"/>
      <c r="K201" s="28"/>
      <c r="L201" s="29"/>
      <c r="M201" s="29"/>
      <c r="N201" s="28"/>
      <c r="O201" s="28"/>
    </row>
    <row r="202" spans="1:15" x14ac:dyDescent="0.35">
      <c r="A202" s="4" t="s">
        <v>275</v>
      </c>
      <c r="I202" s="4" t="s">
        <v>276</v>
      </c>
      <c r="M202" s="6"/>
      <c r="O202" s="20" t="s">
        <v>510</v>
      </c>
    </row>
    <row r="203" spans="1:15" x14ac:dyDescent="0.35">
      <c r="A203" s="4" t="s">
        <v>276</v>
      </c>
      <c r="E203" t="s">
        <v>16</v>
      </c>
      <c r="F203" s="6">
        <v>1</v>
      </c>
      <c r="J203" t="s">
        <v>20</v>
      </c>
      <c r="K203" t="s">
        <v>16</v>
      </c>
      <c r="L203" s="6">
        <v>1</v>
      </c>
      <c r="M203" s="6">
        <v>2</v>
      </c>
      <c r="N203" t="s">
        <v>174</v>
      </c>
    </row>
    <row r="204" spans="1:15" ht="145" x14ac:dyDescent="0.35">
      <c r="B204" t="s">
        <v>277</v>
      </c>
      <c r="E204" t="s">
        <v>16</v>
      </c>
      <c r="F204" s="6">
        <v>1</v>
      </c>
      <c r="G204" s="6">
        <v>3</v>
      </c>
      <c r="J204" t="s">
        <v>78</v>
      </c>
      <c r="K204" t="s">
        <v>16</v>
      </c>
      <c r="L204" s="6">
        <v>1</v>
      </c>
      <c r="M204" s="6">
        <v>75</v>
      </c>
      <c r="N204" s="7" t="s">
        <v>278</v>
      </c>
      <c r="O204" s="20" t="s">
        <v>479</v>
      </c>
    </row>
    <row r="205" spans="1:15" x14ac:dyDescent="0.35">
      <c r="B205" t="s">
        <v>279</v>
      </c>
      <c r="E205" t="s">
        <v>34</v>
      </c>
      <c r="F205" s="6">
        <v>1</v>
      </c>
      <c r="G205" s="6">
        <v>1</v>
      </c>
      <c r="I205" s="4" t="s">
        <v>276</v>
      </c>
      <c r="M205" s="6"/>
    </row>
    <row r="206" spans="1:15" x14ac:dyDescent="0.35">
      <c r="B206" t="s">
        <v>280</v>
      </c>
      <c r="E206" t="s">
        <v>34</v>
      </c>
      <c r="F206" s="6">
        <v>1</v>
      </c>
      <c r="G206" s="6">
        <v>1</v>
      </c>
      <c r="J206" t="s">
        <v>20</v>
      </c>
      <c r="K206" t="s">
        <v>16</v>
      </c>
      <c r="L206" s="6">
        <v>1</v>
      </c>
      <c r="M206" s="6">
        <v>2</v>
      </c>
      <c r="N206" t="s">
        <v>267</v>
      </c>
    </row>
    <row r="207" spans="1:15" ht="87" x14ac:dyDescent="0.35">
      <c r="B207" t="s">
        <v>281</v>
      </c>
      <c r="E207" t="s">
        <v>34</v>
      </c>
      <c r="F207" s="6">
        <v>1</v>
      </c>
      <c r="G207" s="6">
        <v>1</v>
      </c>
      <c r="J207" t="s">
        <v>78</v>
      </c>
      <c r="K207" t="s">
        <v>16</v>
      </c>
      <c r="L207" s="6">
        <v>1</v>
      </c>
      <c r="M207" s="6">
        <v>75</v>
      </c>
      <c r="N207" s="7" t="s">
        <v>282</v>
      </c>
      <c r="O207" s="20" t="s">
        <v>479</v>
      </c>
    </row>
    <row r="208" spans="1:15" x14ac:dyDescent="0.35">
      <c r="B208" t="s">
        <v>283</v>
      </c>
      <c r="E208" t="s">
        <v>34</v>
      </c>
      <c r="F208" s="6">
        <v>1</v>
      </c>
      <c r="I208" s="4" t="s">
        <v>276</v>
      </c>
      <c r="M208" s="6"/>
    </row>
    <row r="209" spans="1:15" x14ac:dyDescent="0.35">
      <c r="C209" t="s">
        <v>284</v>
      </c>
      <c r="E209" t="s">
        <v>34</v>
      </c>
      <c r="F209" s="6">
        <v>1</v>
      </c>
      <c r="G209" s="6">
        <v>50</v>
      </c>
      <c r="J209" t="s">
        <v>20</v>
      </c>
      <c r="K209" t="s">
        <v>16</v>
      </c>
      <c r="L209" s="6">
        <v>1</v>
      </c>
      <c r="M209" s="6">
        <v>2</v>
      </c>
      <c r="N209" t="s">
        <v>509</v>
      </c>
    </row>
    <row r="210" spans="1:15" ht="43.5" x14ac:dyDescent="0.35">
      <c r="C210" t="s">
        <v>285</v>
      </c>
      <c r="E210" t="s">
        <v>34</v>
      </c>
      <c r="F210" s="6">
        <v>1</v>
      </c>
      <c r="G210" s="6">
        <v>50</v>
      </c>
      <c r="J210" t="s">
        <v>78</v>
      </c>
      <c r="K210" t="s">
        <v>16</v>
      </c>
      <c r="L210" s="6">
        <v>1</v>
      </c>
      <c r="M210" s="6">
        <v>75</v>
      </c>
      <c r="N210" s="7" t="s">
        <v>286</v>
      </c>
      <c r="O210" s="20" t="s">
        <v>479</v>
      </c>
    </row>
    <row r="211" spans="1:15" x14ac:dyDescent="0.35">
      <c r="B211" t="s">
        <v>287</v>
      </c>
      <c r="E211" t="s">
        <v>34</v>
      </c>
      <c r="F211" s="6">
        <v>1</v>
      </c>
      <c r="G211" s="6">
        <v>8</v>
      </c>
      <c r="M211" s="6"/>
    </row>
    <row r="212" spans="1:15" x14ac:dyDescent="0.35">
      <c r="B212" t="s">
        <v>288</v>
      </c>
      <c r="E212" t="s">
        <v>34</v>
      </c>
      <c r="F212" s="6">
        <v>1</v>
      </c>
      <c r="G212" s="6">
        <v>15</v>
      </c>
      <c r="M212" s="6"/>
    </row>
    <row r="213" spans="1:15" x14ac:dyDescent="0.35">
      <c r="B213" t="s">
        <v>289</v>
      </c>
      <c r="E213" t="s">
        <v>34</v>
      </c>
      <c r="F213" s="6">
        <v>1</v>
      </c>
      <c r="G213" s="6">
        <v>15</v>
      </c>
      <c r="M213" s="6"/>
    </row>
    <row r="214" spans="1:15" x14ac:dyDescent="0.35">
      <c r="F214"/>
      <c r="G214"/>
      <c r="I214" s="28"/>
      <c r="J214" s="28"/>
      <c r="K214" s="28"/>
      <c r="L214" s="29"/>
      <c r="M214" s="29"/>
      <c r="N214" s="28"/>
      <c r="O214" s="28"/>
    </row>
    <row r="215" spans="1:15" x14ac:dyDescent="0.35">
      <c r="A215" s="4" t="s">
        <v>146</v>
      </c>
      <c r="D215" s="31"/>
      <c r="E215" t="s">
        <v>34</v>
      </c>
      <c r="F215" s="6" t="s">
        <v>495</v>
      </c>
      <c r="G215" s="6">
        <v>3</v>
      </c>
      <c r="I215" s="4" t="s">
        <v>146</v>
      </c>
      <c r="M215" s="6"/>
    </row>
    <row r="216" spans="1:15" x14ac:dyDescent="0.35">
      <c r="B216" t="s">
        <v>148</v>
      </c>
      <c r="D216" s="32" t="s">
        <v>398</v>
      </c>
      <c r="E216" t="s">
        <v>16</v>
      </c>
      <c r="F216" s="6">
        <v>1</v>
      </c>
      <c r="G216" s="6">
        <v>3</v>
      </c>
      <c r="J216" t="s">
        <v>20</v>
      </c>
      <c r="K216" t="s">
        <v>16</v>
      </c>
      <c r="L216" s="6">
        <v>1</v>
      </c>
      <c r="M216" s="6">
        <v>2</v>
      </c>
      <c r="N216" t="s">
        <v>290</v>
      </c>
    </row>
    <row r="217" spans="1:15" ht="43.5" x14ac:dyDescent="0.35">
      <c r="B217" t="s">
        <v>150</v>
      </c>
      <c r="D217" s="31"/>
      <c r="J217" t="s">
        <v>78</v>
      </c>
      <c r="K217" t="s">
        <v>16</v>
      </c>
      <c r="L217" s="6">
        <v>1</v>
      </c>
      <c r="M217" s="6">
        <v>75</v>
      </c>
      <c r="N217" s="7" t="s">
        <v>151</v>
      </c>
      <c r="O217" s="20" t="s">
        <v>479</v>
      </c>
    </row>
    <row r="218" spans="1:15" x14ac:dyDescent="0.35">
      <c r="C218" t="s">
        <v>152</v>
      </c>
      <c r="D218" s="33" t="s">
        <v>399</v>
      </c>
      <c r="E218" t="s">
        <v>16</v>
      </c>
      <c r="F218" s="6">
        <v>1</v>
      </c>
      <c r="G218" s="6">
        <v>35</v>
      </c>
      <c r="M218" s="6"/>
    </row>
    <row r="219" spans="1:15" x14ac:dyDescent="0.35">
      <c r="C219" t="s">
        <v>153</v>
      </c>
      <c r="E219" t="s">
        <v>34</v>
      </c>
      <c r="F219" s="6">
        <v>1</v>
      </c>
      <c r="G219" s="6">
        <v>6</v>
      </c>
      <c r="M219" s="6"/>
    </row>
    <row r="220" spans="1:15" x14ac:dyDescent="0.35">
      <c r="F220"/>
      <c r="G220"/>
      <c r="I220" s="28"/>
      <c r="J220" s="28"/>
      <c r="K220" s="28"/>
      <c r="L220" s="29"/>
      <c r="M220" s="29"/>
      <c r="N220" s="28"/>
      <c r="O220" s="28"/>
    </row>
    <row r="221" spans="1:15" x14ac:dyDescent="0.35">
      <c r="A221" s="4" t="s">
        <v>238</v>
      </c>
      <c r="F221" s="6" t="s">
        <v>499</v>
      </c>
      <c r="M221" s="6"/>
    </row>
    <row r="222" spans="1:15" x14ac:dyDescent="0.35">
      <c r="B222" t="s">
        <v>239</v>
      </c>
      <c r="D222" s="33" t="s">
        <v>429</v>
      </c>
      <c r="E222" t="s">
        <v>16</v>
      </c>
      <c r="G222" s="6">
        <v>3</v>
      </c>
      <c r="I222" s="4" t="s">
        <v>238</v>
      </c>
      <c r="M222" s="6"/>
      <c r="O222" s="20" t="s">
        <v>511</v>
      </c>
    </row>
    <row r="223" spans="1:15" x14ac:dyDescent="0.35">
      <c r="B223" t="s">
        <v>240</v>
      </c>
      <c r="D223" s="33" t="s">
        <v>436</v>
      </c>
      <c r="E223" t="s">
        <v>34</v>
      </c>
      <c r="G223" s="6">
        <v>2</v>
      </c>
      <c r="J223" t="s">
        <v>20</v>
      </c>
      <c r="K223" t="s">
        <v>16</v>
      </c>
      <c r="L223" s="6">
        <v>1</v>
      </c>
      <c r="M223" s="6">
        <v>2</v>
      </c>
      <c r="N223" t="s">
        <v>291</v>
      </c>
    </row>
    <row r="224" spans="1:15" ht="101.5" x14ac:dyDescent="0.35">
      <c r="B224" t="s">
        <v>242</v>
      </c>
      <c r="D224" s="31"/>
      <c r="E224" t="s">
        <v>34</v>
      </c>
      <c r="J224" t="s">
        <v>78</v>
      </c>
      <c r="K224" t="s">
        <v>16</v>
      </c>
      <c r="L224" s="6">
        <v>1</v>
      </c>
      <c r="M224" s="6">
        <v>75</v>
      </c>
      <c r="N224" s="7" t="s">
        <v>241</v>
      </c>
      <c r="O224" s="20" t="s">
        <v>479</v>
      </c>
    </row>
    <row r="225" spans="2:15" x14ac:dyDescent="0.35">
      <c r="C225" t="s">
        <v>243</v>
      </c>
      <c r="D225" s="33" t="s">
        <v>438</v>
      </c>
      <c r="E225" t="s">
        <v>16</v>
      </c>
      <c r="G225" s="6">
        <v>3</v>
      </c>
      <c r="I225" s="4" t="s">
        <v>238</v>
      </c>
      <c r="M225" s="6"/>
    </row>
    <row r="226" spans="2:15" x14ac:dyDescent="0.35">
      <c r="C226" t="s">
        <v>104</v>
      </c>
      <c r="D226" s="31" t="s">
        <v>437</v>
      </c>
      <c r="E226" t="s">
        <v>34</v>
      </c>
      <c r="G226" s="6">
        <v>2</v>
      </c>
      <c r="J226" t="s">
        <v>20</v>
      </c>
      <c r="K226" t="s">
        <v>16</v>
      </c>
      <c r="L226" s="6">
        <v>1</v>
      </c>
      <c r="M226" s="6">
        <v>2</v>
      </c>
      <c r="N226" t="s">
        <v>292</v>
      </c>
    </row>
    <row r="227" spans="2:15" ht="43.5" x14ac:dyDescent="0.35">
      <c r="B227" t="s">
        <v>246</v>
      </c>
      <c r="D227" s="31"/>
      <c r="E227" t="s">
        <v>34</v>
      </c>
      <c r="J227" t="s">
        <v>78</v>
      </c>
      <c r="K227" t="s">
        <v>16</v>
      </c>
      <c r="L227" s="6">
        <v>1</v>
      </c>
      <c r="M227" s="6">
        <v>75</v>
      </c>
      <c r="N227" s="7" t="s">
        <v>245</v>
      </c>
      <c r="O227" s="20" t="s">
        <v>479</v>
      </c>
    </row>
    <row r="228" spans="2:15" x14ac:dyDescent="0.35">
      <c r="C228" t="s">
        <v>247</v>
      </c>
      <c r="D228" s="33" t="s">
        <v>438</v>
      </c>
      <c r="E228" t="s">
        <v>34</v>
      </c>
      <c r="G228" s="6">
        <v>70</v>
      </c>
      <c r="I228" s="4" t="s">
        <v>238</v>
      </c>
      <c r="M228" s="6"/>
    </row>
    <row r="229" spans="2:15" x14ac:dyDescent="0.35">
      <c r="C229" t="s">
        <v>248</v>
      </c>
      <c r="D229" s="31"/>
      <c r="E229" t="s">
        <v>34</v>
      </c>
      <c r="G229" s="6">
        <v>70</v>
      </c>
      <c r="J229" t="s">
        <v>20</v>
      </c>
      <c r="K229" t="s">
        <v>16</v>
      </c>
      <c r="L229" s="6">
        <v>1</v>
      </c>
      <c r="M229" s="6">
        <v>2</v>
      </c>
      <c r="N229" t="s">
        <v>293</v>
      </c>
    </row>
    <row r="230" spans="2:15" ht="43.5" x14ac:dyDescent="0.35">
      <c r="C230" t="s">
        <v>250</v>
      </c>
      <c r="E230" t="s">
        <v>34</v>
      </c>
      <c r="G230" s="6">
        <v>70</v>
      </c>
      <c r="J230" t="s">
        <v>78</v>
      </c>
      <c r="K230" t="s">
        <v>16</v>
      </c>
      <c r="L230" s="6">
        <v>1</v>
      </c>
      <c r="M230" s="6">
        <v>75</v>
      </c>
      <c r="N230" s="7" t="s">
        <v>249</v>
      </c>
      <c r="O230" s="20" t="s">
        <v>479</v>
      </c>
    </row>
    <row r="231" spans="2:15" x14ac:dyDescent="0.35">
      <c r="C231" t="s">
        <v>251</v>
      </c>
      <c r="E231" t="s">
        <v>34</v>
      </c>
      <c r="G231" s="6">
        <v>70</v>
      </c>
      <c r="I231" s="4" t="s">
        <v>238</v>
      </c>
      <c r="M231" s="6"/>
    </row>
    <row r="232" spans="2:15" x14ac:dyDescent="0.35">
      <c r="C232" t="s">
        <v>253</v>
      </c>
      <c r="E232" t="s">
        <v>34</v>
      </c>
      <c r="G232" s="6">
        <v>70</v>
      </c>
      <c r="J232" t="s">
        <v>20</v>
      </c>
      <c r="K232" t="s">
        <v>16</v>
      </c>
      <c r="L232" s="6">
        <v>1</v>
      </c>
      <c r="M232" s="6">
        <v>2</v>
      </c>
      <c r="N232" t="s">
        <v>294</v>
      </c>
    </row>
    <row r="233" spans="2:15" ht="43.5" x14ac:dyDescent="0.35">
      <c r="J233" t="s">
        <v>78</v>
      </c>
      <c r="K233" t="s">
        <v>16</v>
      </c>
      <c r="L233" s="6">
        <v>1</v>
      </c>
      <c r="M233" s="6">
        <v>75</v>
      </c>
      <c r="N233" s="7" t="s">
        <v>254</v>
      </c>
      <c r="O233" s="20" t="s">
        <v>479</v>
      </c>
    </row>
    <row r="234" spans="2:15" x14ac:dyDescent="0.35">
      <c r="I234" s="4" t="s">
        <v>238</v>
      </c>
      <c r="M234" s="6"/>
    </row>
    <row r="235" spans="2:15" x14ac:dyDescent="0.35">
      <c r="J235" t="s">
        <v>20</v>
      </c>
      <c r="K235" t="s">
        <v>16</v>
      </c>
      <c r="L235" s="6">
        <v>1</v>
      </c>
      <c r="M235" s="6">
        <v>2</v>
      </c>
      <c r="N235" t="s">
        <v>295</v>
      </c>
    </row>
    <row r="236" spans="2:15" ht="43.5" x14ac:dyDescent="0.35">
      <c r="J236" t="s">
        <v>78</v>
      </c>
      <c r="K236" t="s">
        <v>16</v>
      </c>
      <c r="L236" s="6">
        <v>1</v>
      </c>
      <c r="M236" s="6">
        <v>75</v>
      </c>
      <c r="N236" s="7" t="s">
        <v>256</v>
      </c>
      <c r="O236" s="20" t="s">
        <v>479</v>
      </c>
    </row>
    <row r="237" spans="2:15" x14ac:dyDescent="0.35">
      <c r="I237" s="4" t="s">
        <v>238</v>
      </c>
      <c r="M237" s="6"/>
    </row>
    <row r="238" spans="2:15" x14ac:dyDescent="0.35">
      <c r="J238" t="s">
        <v>20</v>
      </c>
      <c r="K238" t="s">
        <v>16</v>
      </c>
      <c r="L238" s="6">
        <v>1</v>
      </c>
      <c r="M238" s="6">
        <v>2</v>
      </c>
      <c r="N238" t="s">
        <v>296</v>
      </c>
    </row>
    <row r="239" spans="2:15" ht="43.5" x14ac:dyDescent="0.35">
      <c r="J239" t="s">
        <v>78</v>
      </c>
      <c r="K239" t="s">
        <v>16</v>
      </c>
      <c r="L239" s="6">
        <v>1</v>
      </c>
      <c r="M239" s="6">
        <v>75</v>
      </c>
      <c r="N239" s="7" t="s">
        <v>258</v>
      </c>
      <c r="O239" s="20" t="s">
        <v>479</v>
      </c>
    </row>
    <row r="240" spans="2:15" x14ac:dyDescent="0.35">
      <c r="F240"/>
      <c r="G240"/>
      <c r="I240" s="28"/>
      <c r="J240" s="28"/>
      <c r="K240" s="28"/>
      <c r="L240" s="29"/>
      <c r="M240" s="29"/>
      <c r="N240" s="28"/>
      <c r="O240" s="28"/>
    </row>
    <row r="241" spans="1:15" ht="43.5" x14ac:dyDescent="0.35">
      <c r="A241" s="4" t="s">
        <v>196</v>
      </c>
      <c r="F241" s="6" t="s">
        <v>495</v>
      </c>
      <c r="I241" s="4" t="s">
        <v>196</v>
      </c>
      <c r="M241" s="6"/>
      <c r="N241" s="7" t="s">
        <v>197</v>
      </c>
      <c r="O241" s="20" t="s">
        <v>198</v>
      </c>
    </row>
    <row r="242" spans="1:15" x14ac:dyDescent="0.35">
      <c r="B242" t="s">
        <v>201</v>
      </c>
      <c r="D242" t="s">
        <v>422</v>
      </c>
      <c r="E242" t="s">
        <v>16</v>
      </c>
      <c r="F242" s="6">
        <v>1</v>
      </c>
      <c r="G242" s="6">
        <v>3</v>
      </c>
      <c r="J242" t="s">
        <v>20</v>
      </c>
      <c r="K242" t="s">
        <v>16</v>
      </c>
      <c r="L242" s="6">
        <v>1</v>
      </c>
      <c r="M242" s="6">
        <v>2</v>
      </c>
      <c r="N242" t="s">
        <v>291</v>
      </c>
    </row>
    <row r="243" spans="1:15" ht="43.5" x14ac:dyDescent="0.35">
      <c r="B243" t="s">
        <v>203</v>
      </c>
      <c r="D243" t="s">
        <v>423</v>
      </c>
      <c r="E243" t="s">
        <v>34</v>
      </c>
      <c r="F243" s="6">
        <v>1</v>
      </c>
      <c r="G243" s="6">
        <v>8</v>
      </c>
      <c r="J243" t="s">
        <v>78</v>
      </c>
      <c r="K243" t="s">
        <v>16</v>
      </c>
      <c r="L243" s="6">
        <v>1</v>
      </c>
      <c r="M243" s="6">
        <v>75</v>
      </c>
      <c r="N243" s="7" t="s">
        <v>202</v>
      </c>
      <c r="O243" s="20" t="s">
        <v>479</v>
      </c>
    </row>
    <row r="244" spans="1:15" x14ac:dyDescent="0.35">
      <c r="B244" t="s">
        <v>204</v>
      </c>
      <c r="E244" t="s">
        <v>34</v>
      </c>
      <c r="F244" s="6">
        <v>1</v>
      </c>
      <c r="G244" s="6">
        <v>4</v>
      </c>
      <c r="M244" s="6"/>
    </row>
    <row r="245" spans="1:15" x14ac:dyDescent="0.35">
      <c r="B245" t="s">
        <v>205</v>
      </c>
      <c r="E245" t="s">
        <v>34</v>
      </c>
      <c r="F245" s="6">
        <v>1</v>
      </c>
      <c r="G245" s="6">
        <v>3</v>
      </c>
      <c r="M245" s="6"/>
    </row>
    <row r="246" spans="1:15" x14ac:dyDescent="0.35">
      <c r="F246"/>
      <c r="G246"/>
      <c r="I246" s="28"/>
      <c r="J246" s="28"/>
      <c r="K246" s="28"/>
      <c r="L246" s="29"/>
      <c r="M246" s="29"/>
      <c r="N246" s="28"/>
      <c r="O246" s="28"/>
    </row>
    <row r="247" spans="1:15" x14ac:dyDescent="0.35">
      <c r="A247" s="4" t="s">
        <v>297</v>
      </c>
      <c r="D247" s="31"/>
      <c r="F247" s="6" t="s">
        <v>500</v>
      </c>
      <c r="I247" s="4" t="s">
        <v>297</v>
      </c>
      <c r="M247" s="6"/>
    </row>
    <row r="248" spans="1:15" x14ac:dyDescent="0.35">
      <c r="B248" t="s">
        <v>298</v>
      </c>
      <c r="D248" s="35" t="s">
        <v>449</v>
      </c>
      <c r="E248" t="s">
        <v>16</v>
      </c>
      <c r="F248" s="6">
        <v>1</v>
      </c>
      <c r="G248" s="6">
        <v>3</v>
      </c>
      <c r="J248" t="s">
        <v>20</v>
      </c>
      <c r="K248" t="s">
        <v>16</v>
      </c>
      <c r="L248" s="6">
        <v>1</v>
      </c>
      <c r="M248" s="6">
        <v>2</v>
      </c>
      <c r="N248" t="s">
        <v>299</v>
      </c>
    </row>
    <row r="249" spans="1:15" ht="58" x14ac:dyDescent="0.35">
      <c r="B249" t="s">
        <v>300</v>
      </c>
      <c r="D249" s="35" t="s">
        <v>450</v>
      </c>
      <c r="E249" t="s">
        <v>16</v>
      </c>
      <c r="F249" s="6">
        <v>1</v>
      </c>
      <c r="G249" s="6">
        <v>3</v>
      </c>
      <c r="J249" t="s">
        <v>78</v>
      </c>
      <c r="K249" t="s">
        <v>16</v>
      </c>
      <c r="L249" s="6">
        <v>1</v>
      </c>
      <c r="M249" s="6">
        <v>75</v>
      </c>
      <c r="N249" s="7" t="s">
        <v>301</v>
      </c>
      <c r="O249" s="20" t="s">
        <v>479</v>
      </c>
    </row>
    <row r="250" spans="1:15" x14ac:dyDescent="0.35">
      <c r="B250" t="s">
        <v>302</v>
      </c>
      <c r="D250" s="35" t="s">
        <v>451</v>
      </c>
      <c r="E250" t="s">
        <v>34</v>
      </c>
      <c r="F250" s="6">
        <v>1</v>
      </c>
      <c r="G250" s="6">
        <v>15</v>
      </c>
      <c r="M250" s="6"/>
    </row>
    <row r="251" spans="1:15" x14ac:dyDescent="0.35">
      <c r="B251" t="s">
        <v>303</v>
      </c>
      <c r="D251" s="35" t="s">
        <v>452</v>
      </c>
      <c r="E251" t="s">
        <v>34</v>
      </c>
      <c r="F251" s="6">
        <v>1</v>
      </c>
      <c r="G251" s="6">
        <v>1</v>
      </c>
      <c r="M251" s="6"/>
    </row>
    <row r="252" spans="1:15" x14ac:dyDescent="0.35">
      <c r="A252" s="28"/>
      <c r="B252" s="28"/>
      <c r="C252" s="28"/>
      <c r="D252" s="28"/>
      <c r="E252" s="28"/>
      <c r="F252" s="29"/>
      <c r="G252" s="29"/>
      <c r="I252" s="28"/>
      <c r="J252" s="28"/>
      <c r="K252" s="28"/>
      <c r="L252" s="29"/>
      <c r="M252" s="29"/>
      <c r="N252" s="28"/>
      <c r="O252" s="28"/>
    </row>
    <row r="253" spans="1:15" x14ac:dyDescent="0.35">
      <c r="A253" s="4" t="s">
        <v>259</v>
      </c>
      <c r="F253" s="6" t="s">
        <v>498</v>
      </c>
      <c r="I253" s="4" t="s">
        <v>304</v>
      </c>
      <c r="M253" s="6"/>
    </row>
    <row r="254" spans="1:15" x14ac:dyDescent="0.35">
      <c r="A254" s="4" t="s">
        <v>304</v>
      </c>
      <c r="J254" t="s">
        <v>20</v>
      </c>
      <c r="K254" t="s">
        <v>16</v>
      </c>
      <c r="L254" s="6">
        <v>1</v>
      </c>
      <c r="M254" s="6">
        <v>2</v>
      </c>
      <c r="N254" t="s">
        <v>299</v>
      </c>
    </row>
    <row r="255" spans="1:15" ht="174" x14ac:dyDescent="0.35">
      <c r="B255" t="s">
        <v>305</v>
      </c>
      <c r="C255" t="s">
        <v>306</v>
      </c>
      <c r="D255" s="33" t="s">
        <v>453</v>
      </c>
      <c r="E255" t="s">
        <v>34</v>
      </c>
      <c r="F255" s="6">
        <v>1</v>
      </c>
      <c r="G255" s="6">
        <v>2</v>
      </c>
      <c r="J255" t="s">
        <v>78</v>
      </c>
      <c r="K255" t="s">
        <v>16</v>
      </c>
      <c r="L255" s="6">
        <v>1</v>
      </c>
      <c r="M255" s="6">
        <v>75</v>
      </c>
      <c r="N255" s="7" t="s">
        <v>307</v>
      </c>
      <c r="O255" s="20" t="s">
        <v>479</v>
      </c>
    </row>
    <row r="256" spans="1:15" x14ac:dyDescent="0.35">
      <c r="B256" t="s">
        <v>308</v>
      </c>
      <c r="C256" t="s">
        <v>306</v>
      </c>
      <c r="D256" s="33" t="s">
        <v>454</v>
      </c>
      <c r="E256" t="s">
        <v>34</v>
      </c>
      <c r="F256" s="6">
        <v>1</v>
      </c>
      <c r="G256" s="6">
        <v>1</v>
      </c>
      <c r="M256" s="6"/>
    </row>
    <row r="257" spans="1:15" x14ac:dyDescent="0.35">
      <c r="B257" t="s">
        <v>309</v>
      </c>
      <c r="C257" t="s">
        <v>306</v>
      </c>
      <c r="D257" s="33" t="s">
        <v>455</v>
      </c>
      <c r="E257" t="s">
        <v>34</v>
      </c>
      <c r="F257" s="6">
        <v>1</v>
      </c>
      <c r="G257" s="6">
        <v>2</v>
      </c>
      <c r="M257" s="6"/>
    </row>
    <row r="258" spans="1:15" x14ac:dyDescent="0.35">
      <c r="B258" t="s">
        <v>310</v>
      </c>
      <c r="D258" s="33" t="s">
        <v>456</v>
      </c>
      <c r="E258" t="s">
        <v>34</v>
      </c>
      <c r="F258" s="6">
        <v>1</v>
      </c>
      <c r="G258" s="6">
        <v>1</v>
      </c>
      <c r="M258" s="6"/>
    </row>
    <row r="259" spans="1:15" x14ac:dyDescent="0.35">
      <c r="B259" t="s">
        <v>311</v>
      </c>
      <c r="C259" t="s">
        <v>306</v>
      </c>
      <c r="D259" s="33" t="s">
        <v>457</v>
      </c>
      <c r="E259" t="s">
        <v>34</v>
      </c>
      <c r="F259" s="6">
        <v>1</v>
      </c>
      <c r="G259" s="6">
        <v>1</v>
      </c>
      <c r="M259" s="6"/>
    </row>
    <row r="260" spans="1:15" x14ac:dyDescent="0.35">
      <c r="B260" t="s">
        <v>312</v>
      </c>
      <c r="C260" t="s">
        <v>306</v>
      </c>
      <c r="D260" s="33" t="s">
        <v>458</v>
      </c>
      <c r="E260" t="s">
        <v>34</v>
      </c>
      <c r="F260" s="6">
        <v>1</v>
      </c>
      <c r="G260" s="6">
        <v>1</v>
      </c>
      <c r="M260" s="6"/>
    </row>
    <row r="261" spans="1:15" x14ac:dyDescent="0.35">
      <c r="B261" t="s">
        <v>313</v>
      </c>
      <c r="C261" t="s">
        <v>306</v>
      </c>
      <c r="D261" s="33" t="s">
        <v>459</v>
      </c>
      <c r="E261" t="s">
        <v>34</v>
      </c>
      <c r="F261" s="6">
        <v>1</v>
      </c>
      <c r="G261" s="6">
        <v>1</v>
      </c>
      <c r="M261" s="6"/>
    </row>
    <row r="262" spans="1:15" x14ac:dyDescent="0.35">
      <c r="B262" t="s">
        <v>314</v>
      </c>
      <c r="D262" s="33" t="s">
        <v>460</v>
      </c>
      <c r="E262" t="s">
        <v>34</v>
      </c>
      <c r="F262" s="6">
        <v>1</v>
      </c>
      <c r="G262" s="6">
        <v>1</v>
      </c>
      <c r="M262" s="6"/>
    </row>
    <row r="263" spans="1:15" x14ac:dyDescent="0.35">
      <c r="A263" s="28"/>
      <c r="B263" s="28"/>
      <c r="C263" s="28"/>
      <c r="D263" s="28"/>
      <c r="E263" s="28"/>
      <c r="F263" s="29"/>
      <c r="G263" s="29"/>
      <c r="I263" s="28"/>
      <c r="J263" s="28"/>
      <c r="K263" s="28"/>
      <c r="L263" s="29"/>
      <c r="M263" s="29"/>
      <c r="N263" s="28"/>
      <c r="O263" s="28"/>
    </row>
    <row r="264" spans="1:15" x14ac:dyDescent="0.35">
      <c r="A264" s="4" t="s">
        <v>315</v>
      </c>
      <c r="F264" s="6" t="s">
        <v>501</v>
      </c>
      <c r="I264" s="4" t="s">
        <v>316</v>
      </c>
      <c r="M264" s="6"/>
    </row>
    <row r="265" spans="1:15" x14ac:dyDescent="0.35">
      <c r="A265" s="4" t="s">
        <v>316</v>
      </c>
      <c r="F265" s="6">
        <v>1</v>
      </c>
      <c r="J265" t="s">
        <v>20</v>
      </c>
      <c r="K265" t="s">
        <v>16</v>
      </c>
      <c r="L265" s="6">
        <v>1</v>
      </c>
      <c r="M265" s="6">
        <v>2</v>
      </c>
      <c r="N265" t="s">
        <v>299</v>
      </c>
    </row>
    <row r="266" spans="1:15" ht="101.5" x14ac:dyDescent="0.35">
      <c r="B266" t="s">
        <v>317</v>
      </c>
      <c r="D266" s="35" t="s">
        <v>461</v>
      </c>
      <c r="E266" t="s">
        <v>34</v>
      </c>
      <c r="F266" s="6">
        <v>1</v>
      </c>
      <c r="G266" s="6">
        <v>15</v>
      </c>
      <c r="J266" t="s">
        <v>78</v>
      </c>
      <c r="K266" t="s">
        <v>16</v>
      </c>
      <c r="L266" s="6">
        <v>1</v>
      </c>
      <c r="M266" s="6">
        <v>75</v>
      </c>
      <c r="N266" s="7" t="s">
        <v>318</v>
      </c>
      <c r="O266" s="20" t="s">
        <v>479</v>
      </c>
    </row>
    <row r="267" spans="1:15" x14ac:dyDescent="0.35">
      <c r="B267" t="s">
        <v>319</v>
      </c>
      <c r="C267" t="s">
        <v>306</v>
      </c>
      <c r="D267" s="35" t="s">
        <v>462</v>
      </c>
      <c r="E267" t="s">
        <v>16</v>
      </c>
      <c r="F267" s="6">
        <v>1</v>
      </c>
      <c r="G267" s="6">
        <v>3</v>
      </c>
      <c r="M267" s="6"/>
    </row>
    <row r="268" spans="1:15" x14ac:dyDescent="0.35">
      <c r="B268" t="s">
        <v>320</v>
      </c>
      <c r="C268" t="s">
        <v>306</v>
      </c>
      <c r="D268" s="35" t="s">
        <v>463</v>
      </c>
      <c r="E268" t="s">
        <v>34</v>
      </c>
      <c r="F268" s="6">
        <v>1</v>
      </c>
      <c r="G268" s="6">
        <v>3</v>
      </c>
      <c r="M268" s="6"/>
    </row>
    <row r="269" spans="1:15" x14ac:dyDescent="0.35">
      <c r="B269" t="s">
        <v>321</v>
      </c>
      <c r="D269" s="35" t="s">
        <v>464</v>
      </c>
      <c r="E269" t="s">
        <v>34</v>
      </c>
      <c r="F269" s="6">
        <v>1</v>
      </c>
      <c r="G269" s="6">
        <v>16</v>
      </c>
      <c r="M269" s="6"/>
    </row>
    <row r="270" spans="1:15" x14ac:dyDescent="0.35">
      <c r="B270" t="s">
        <v>322</v>
      </c>
      <c r="D270" s="35" t="s">
        <v>465</v>
      </c>
      <c r="E270" t="s">
        <v>34</v>
      </c>
      <c r="F270" s="6">
        <v>1</v>
      </c>
      <c r="G270" s="6">
        <v>16</v>
      </c>
      <c r="M270" s="6"/>
    </row>
    <row r="271" spans="1:15" x14ac:dyDescent="0.35">
      <c r="B271" t="s">
        <v>323</v>
      </c>
      <c r="D271" s="35" t="s">
        <v>466</v>
      </c>
      <c r="E271" t="s">
        <v>34</v>
      </c>
      <c r="F271" s="6">
        <v>1</v>
      </c>
      <c r="G271" s="6">
        <v>15</v>
      </c>
      <c r="M271" s="6"/>
    </row>
    <row r="272" spans="1:15" x14ac:dyDescent="0.35">
      <c r="B272" t="s">
        <v>324</v>
      </c>
      <c r="D272" s="35" t="s">
        <v>467</v>
      </c>
      <c r="E272" t="s">
        <v>34</v>
      </c>
      <c r="F272" s="6">
        <v>1</v>
      </c>
      <c r="G272" s="6">
        <v>1</v>
      </c>
      <c r="M272" s="6"/>
    </row>
    <row r="273" spans="1:15" x14ac:dyDescent="0.35">
      <c r="A273" s="28"/>
      <c r="B273" s="28"/>
      <c r="C273" s="28"/>
      <c r="D273" s="28"/>
      <c r="E273" s="28"/>
      <c r="F273" s="29"/>
      <c r="G273" s="29"/>
      <c r="I273" s="28"/>
      <c r="J273" s="28"/>
      <c r="K273" s="28"/>
      <c r="L273" s="29"/>
      <c r="M273" s="29"/>
      <c r="N273" s="28"/>
      <c r="O273" s="28"/>
    </row>
    <row r="274" spans="1:15" x14ac:dyDescent="0.35">
      <c r="A274" s="4" t="s">
        <v>260</v>
      </c>
      <c r="D274" s="31"/>
      <c r="E274" t="s">
        <v>16</v>
      </c>
      <c r="F274" s="6" t="s">
        <v>501</v>
      </c>
      <c r="I274" s="4" t="s">
        <v>260</v>
      </c>
      <c r="M274" s="6"/>
      <c r="O274" s="20" t="s">
        <v>508</v>
      </c>
    </row>
    <row r="275" spans="1:15" x14ac:dyDescent="0.35">
      <c r="B275" t="s">
        <v>261</v>
      </c>
      <c r="D275" s="33" t="s">
        <v>439</v>
      </c>
      <c r="E275" t="s">
        <v>16</v>
      </c>
      <c r="F275" s="6">
        <v>1</v>
      </c>
      <c r="G275" s="6">
        <v>9</v>
      </c>
      <c r="J275" t="s">
        <v>20</v>
      </c>
      <c r="K275" t="s">
        <v>16</v>
      </c>
      <c r="L275" s="6">
        <v>1</v>
      </c>
      <c r="M275" s="6">
        <v>2</v>
      </c>
      <c r="N275" t="s">
        <v>228</v>
      </c>
    </row>
    <row r="276" spans="1:15" ht="130.5" x14ac:dyDescent="0.35">
      <c r="B276" t="s">
        <v>262</v>
      </c>
      <c r="D276" s="33" t="s">
        <v>440</v>
      </c>
      <c r="E276" t="s">
        <v>16</v>
      </c>
      <c r="F276" s="6">
        <v>1</v>
      </c>
      <c r="G276" s="6">
        <v>11</v>
      </c>
      <c r="J276" t="s">
        <v>78</v>
      </c>
      <c r="K276" t="s">
        <v>16</v>
      </c>
      <c r="L276" s="6">
        <v>1</v>
      </c>
      <c r="M276" s="6">
        <v>75</v>
      </c>
      <c r="N276" s="7" t="s">
        <v>263</v>
      </c>
      <c r="O276" s="20" t="s">
        <v>479</v>
      </c>
    </row>
    <row r="277" spans="1:15" ht="29" x14ac:dyDescent="0.35">
      <c r="B277" s="7" t="s">
        <v>264</v>
      </c>
      <c r="D277" s="31"/>
      <c r="F277" s="6">
        <v>1</v>
      </c>
      <c r="M277" s="6"/>
    </row>
    <row r="278" spans="1:15" x14ac:dyDescent="0.35">
      <c r="C278" t="s">
        <v>265</v>
      </c>
      <c r="D278" s="33" t="s">
        <v>441</v>
      </c>
      <c r="E278" t="s">
        <v>16</v>
      </c>
      <c r="F278" s="6">
        <v>1</v>
      </c>
      <c r="G278" s="6">
        <v>15</v>
      </c>
      <c r="I278" s="4" t="s">
        <v>260</v>
      </c>
      <c r="M278" s="6"/>
    </row>
    <row r="279" spans="1:15" ht="29" x14ac:dyDescent="0.35">
      <c r="C279" s="7" t="s">
        <v>266</v>
      </c>
      <c r="D279" s="33" t="s">
        <v>442</v>
      </c>
      <c r="E279" t="s">
        <v>16</v>
      </c>
      <c r="F279" s="6">
        <v>1</v>
      </c>
      <c r="G279" s="6">
        <v>15</v>
      </c>
      <c r="H279" s="41"/>
      <c r="J279" t="s">
        <v>20</v>
      </c>
      <c r="K279" t="s">
        <v>16</v>
      </c>
      <c r="L279" s="6">
        <v>1</v>
      </c>
      <c r="M279" s="6">
        <v>2</v>
      </c>
      <c r="N279" t="s">
        <v>325</v>
      </c>
    </row>
    <row r="280" spans="1:15" ht="29" x14ac:dyDescent="0.35">
      <c r="B280" t="s">
        <v>268</v>
      </c>
      <c r="D280" s="33" t="s">
        <v>443</v>
      </c>
      <c r="E280" t="s">
        <v>34</v>
      </c>
      <c r="F280" s="6">
        <v>1</v>
      </c>
      <c r="G280" s="6">
        <v>3</v>
      </c>
      <c r="J280" t="s">
        <v>78</v>
      </c>
      <c r="K280" t="s">
        <v>16</v>
      </c>
      <c r="L280" s="6">
        <v>1</v>
      </c>
      <c r="M280" s="6">
        <v>75</v>
      </c>
      <c r="N280" s="7" t="s">
        <v>269</v>
      </c>
      <c r="O280" s="20" t="s">
        <v>479</v>
      </c>
    </row>
    <row r="281" spans="1:15" x14ac:dyDescent="0.35">
      <c r="B281" t="s">
        <v>270</v>
      </c>
      <c r="D281" s="33" t="s">
        <v>444</v>
      </c>
      <c r="E281" t="s">
        <v>34</v>
      </c>
      <c r="F281" s="6">
        <v>1</v>
      </c>
      <c r="G281" s="6">
        <v>1</v>
      </c>
      <c r="M281" s="6"/>
    </row>
    <row r="282" spans="1:15" x14ac:dyDescent="0.35">
      <c r="B282" t="s">
        <v>271</v>
      </c>
      <c r="D282" s="33" t="s">
        <v>445</v>
      </c>
      <c r="E282" t="s">
        <v>34</v>
      </c>
      <c r="F282" s="6">
        <v>1</v>
      </c>
      <c r="G282" s="6">
        <v>1</v>
      </c>
      <c r="M282" s="6"/>
    </row>
    <row r="283" spans="1:15" x14ac:dyDescent="0.35">
      <c r="B283" t="s">
        <v>272</v>
      </c>
      <c r="D283" s="33" t="s">
        <v>446</v>
      </c>
      <c r="E283" t="s">
        <v>34</v>
      </c>
      <c r="F283" s="6">
        <v>1</v>
      </c>
      <c r="G283" s="6">
        <v>1</v>
      </c>
      <c r="M283" s="6"/>
    </row>
    <row r="284" spans="1:15" x14ac:dyDescent="0.35">
      <c r="B284" t="s">
        <v>273</v>
      </c>
      <c r="D284" s="33" t="s">
        <v>447</v>
      </c>
      <c r="E284" t="s">
        <v>34</v>
      </c>
      <c r="F284" s="6">
        <v>1</v>
      </c>
      <c r="G284" s="6">
        <v>16</v>
      </c>
      <c r="M284" s="6"/>
    </row>
    <row r="285" spans="1:15" x14ac:dyDescent="0.35">
      <c r="B285" t="s">
        <v>274</v>
      </c>
      <c r="D285" s="33" t="s">
        <v>448</v>
      </c>
      <c r="E285" t="s">
        <v>34</v>
      </c>
      <c r="F285" s="6">
        <v>1</v>
      </c>
      <c r="G285" s="6">
        <v>15</v>
      </c>
      <c r="M285" s="6"/>
    </row>
    <row r="286" spans="1:15" x14ac:dyDescent="0.35">
      <c r="A286" s="28"/>
      <c r="B286" s="28"/>
      <c r="C286" s="28"/>
      <c r="D286" s="28"/>
      <c r="E286" s="28"/>
      <c r="F286" s="29"/>
      <c r="G286" s="29"/>
      <c r="I286" s="28"/>
      <c r="J286" s="28"/>
      <c r="K286" s="28"/>
      <c r="L286" s="29"/>
      <c r="M286" s="29"/>
      <c r="N286" s="28"/>
      <c r="O286" s="28"/>
    </row>
    <row r="287" spans="1:15" x14ac:dyDescent="0.35">
      <c r="A287" s="4" t="s">
        <v>180</v>
      </c>
      <c r="D287" s="31"/>
      <c r="I287" s="4" t="s">
        <v>326</v>
      </c>
      <c r="M287" s="6"/>
    </row>
    <row r="288" spans="1:15" x14ac:dyDescent="0.35">
      <c r="A288" s="4" t="s">
        <v>326</v>
      </c>
      <c r="D288" s="33"/>
      <c r="J288" t="s">
        <v>20</v>
      </c>
      <c r="K288" t="s">
        <v>16</v>
      </c>
      <c r="L288" s="6">
        <v>1</v>
      </c>
      <c r="M288" s="6">
        <v>2</v>
      </c>
      <c r="N288" t="s">
        <v>200</v>
      </c>
    </row>
    <row r="289" spans="1:15" ht="58" x14ac:dyDescent="0.35">
      <c r="B289" t="s">
        <v>327</v>
      </c>
      <c r="D289" s="33" t="s">
        <v>468</v>
      </c>
      <c r="E289" t="s">
        <v>16</v>
      </c>
      <c r="F289" s="6">
        <v>1</v>
      </c>
      <c r="G289" s="6">
        <v>7</v>
      </c>
      <c r="J289" t="s">
        <v>78</v>
      </c>
      <c r="K289" t="s">
        <v>16</v>
      </c>
      <c r="L289" s="6">
        <v>1</v>
      </c>
      <c r="M289" s="6">
        <v>75</v>
      </c>
      <c r="N289" s="7" t="s">
        <v>328</v>
      </c>
      <c r="O289" s="20" t="s">
        <v>479</v>
      </c>
    </row>
    <row r="290" spans="1:15" x14ac:dyDescent="0.35">
      <c r="B290" t="s">
        <v>329</v>
      </c>
      <c r="D290" s="33" t="s">
        <v>469</v>
      </c>
      <c r="E290" t="s">
        <v>34</v>
      </c>
      <c r="F290" s="6">
        <v>1</v>
      </c>
      <c r="G290" s="6">
        <v>8</v>
      </c>
      <c r="M290" s="6"/>
    </row>
    <row r="291" spans="1:15" x14ac:dyDescent="0.35">
      <c r="A291" s="28"/>
      <c r="B291" s="28"/>
      <c r="C291" s="28"/>
      <c r="D291" s="36"/>
      <c r="E291" s="28"/>
      <c r="F291" s="29"/>
      <c r="G291" s="29"/>
      <c r="I291" s="28"/>
      <c r="J291" s="28"/>
      <c r="K291" s="28"/>
      <c r="L291" s="29"/>
      <c r="M291" s="29"/>
      <c r="N291" s="28"/>
      <c r="O291" s="28"/>
    </row>
    <row r="292" spans="1:15" x14ac:dyDescent="0.35">
      <c r="A292" s="4" t="s">
        <v>330</v>
      </c>
      <c r="D292" s="31"/>
      <c r="F292" s="6" t="s">
        <v>502</v>
      </c>
      <c r="I292" s="4" t="s">
        <v>331</v>
      </c>
      <c r="M292" s="6"/>
    </row>
    <row r="293" spans="1:15" x14ac:dyDescent="0.35">
      <c r="A293" s="4" t="s">
        <v>331</v>
      </c>
      <c r="D293" s="31"/>
      <c r="E293" t="s">
        <v>16</v>
      </c>
      <c r="F293" s="6">
        <v>1</v>
      </c>
      <c r="J293" t="s">
        <v>20</v>
      </c>
      <c r="K293" t="s">
        <v>16</v>
      </c>
      <c r="L293" s="6">
        <v>1</v>
      </c>
      <c r="M293" s="6">
        <v>2</v>
      </c>
      <c r="N293" t="s">
        <v>200</v>
      </c>
    </row>
    <row r="294" spans="1:15" ht="58" x14ac:dyDescent="0.35">
      <c r="B294" t="s">
        <v>332</v>
      </c>
      <c r="D294" s="35" t="s">
        <v>374</v>
      </c>
      <c r="E294" t="s">
        <v>16</v>
      </c>
      <c r="F294" s="6">
        <v>1</v>
      </c>
      <c r="G294" s="6">
        <v>17</v>
      </c>
      <c r="J294" t="s">
        <v>78</v>
      </c>
      <c r="K294" t="s">
        <v>16</v>
      </c>
      <c r="L294" s="6">
        <v>1</v>
      </c>
      <c r="M294" s="6">
        <v>75</v>
      </c>
      <c r="N294" s="7" t="s">
        <v>333</v>
      </c>
      <c r="O294" s="20" t="s">
        <v>479</v>
      </c>
    </row>
    <row r="295" spans="1:15" x14ac:dyDescent="0.35">
      <c r="B295" t="s">
        <v>334</v>
      </c>
      <c r="D295" s="35" t="s">
        <v>470</v>
      </c>
      <c r="E295" t="s">
        <v>16</v>
      </c>
      <c r="F295" s="6">
        <v>1</v>
      </c>
      <c r="G295" s="6">
        <v>17</v>
      </c>
      <c r="M295" s="6"/>
    </row>
    <row r="296" spans="1:15" x14ac:dyDescent="0.35">
      <c r="B296" t="s">
        <v>335</v>
      </c>
      <c r="C296" t="s">
        <v>306</v>
      </c>
      <c r="D296" s="35" t="s">
        <v>471</v>
      </c>
      <c r="E296" t="s">
        <v>34</v>
      </c>
      <c r="F296" s="6">
        <v>1</v>
      </c>
      <c r="G296" s="6">
        <v>8</v>
      </c>
      <c r="M296" s="6"/>
    </row>
    <row r="297" spans="1:15" x14ac:dyDescent="0.35">
      <c r="B297" t="s">
        <v>336</v>
      </c>
      <c r="C297" t="s">
        <v>306</v>
      </c>
      <c r="D297" s="35" t="s">
        <v>417</v>
      </c>
      <c r="E297" t="s">
        <v>34</v>
      </c>
      <c r="F297" s="6">
        <v>1</v>
      </c>
      <c r="G297" s="6">
        <v>20</v>
      </c>
      <c r="M297" s="6"/>
    </row>
    <row r="298" spans="1:15" x14ac:dyDescent="0.35">
      <c r="B298" t="s">
        <v>96</v>
      </c>
      <c r="D298" s="35" t="s">
        <v>390</v>
      </c>
      <c r="E298" t="s">
        <v>34</v>
      </c>
      <c r="F298" s="6">
        <v>1</v>
      </c>
      <c r="G298" s="6">
        <v>3</v>
      </c>
      <c r="M298" s="6"/>
    </row>
    <row r="299" spans="1:15" x14ac:dyDescent="0.35">
      <c r="A299" s="28"/>
      <c r="B299" s="28"/>
      <c r="C299" s="28"/>
      <c r="D299" s="28"/>
      <c r="E299" s="28"/>
      <c r="F299" s="29"/>
      <c r="G299" s="29"/>
      <c r="I299" s="28"/>
      <c r="J299" s="28"/>
      <c r="K299" s="28"/>
      <c r="L299" s="29"/>
      <c r="M299" s="29"/>
      <c r="N299" s="28"/>
      <c r="O299" s="28"/>
    </row>
    <row r="300" spans="1:15" x14ac:dyDescent="0.35">
      <c r="A300" s="4" t="s">
        <v>337</v>
      </c>
      <c r="E300" t="s">
        <v>16</v>
      </c>
      <c r="F300" s="6" t="s">
        <v>503</v>
      </c>
      <c r="I300" s="4" t="s">
        <v>208</v>
      </c>
      <c r="M300" s="6"/>
    </row>
    <row r="301" spans="1:15" x14ac:dyDescent="0.35">
      <c r="A301" s="4" t="s">
        <v>207</v>
      </c>
      <c r="F301" s="6">
        <v>1</v>
      </c>
      <c r="J301" t="s">
        <v>20</v>
      </c>
      <c r="K301" t="s">
        <v>16</v>
      </c>
      <c r="L301" s="6">
        <v>1</v>
      </c>
      <c r="M301" s="6">
        <v>2</v>
      </c>
      <c r="N301" t="s">
        <v>291</v>
      </c>
    </row>
    <row r="302" spans="1:15" ht="87" x14ac:dyDescent="0.35">
      <c r="B302" t="s">
        <v>209</v>
      </c>
      <c r="D302" s="31"/>
      <c r="E302" t="s">
        <v>16</v>
      </c>
      <c r="F302" s="6">
        <v>1</v>
      </c>
      <c r="J302" t="s">
        <v>78</v>
      </c>
      <c r="K302" t="s">
        <v>16</v>
      </c>
      <c r="L302" s="6">
        <v>1</v>
      </c>
      <c r="M302" s="6">
        <v>75</v>
      </c>
      <c r="N302" s="7" t="s">
        <v>211</v>
      </c>
      <c r="O302" s="20" t="s">
        <v>479</v>
      </c>
    </row>
    <row r="303" spans="1:15" x14ac:dyDescent="0.35">
      <c r="C303" t="s">
        <v>210</v>
      </c>
      <c r="D303" s="34" t="s">
        <v>424</v>
      </c>
      <c r="E303" t="s">
        <v>16</v>
      </c>
      <c r="F303" s="6">
        <v>1</v>
      </c>
      <c r="G303" s="6">
        <v>3</v>
      </c>
      <c r="M303" s="6"/>
    </row>
    <row r="304" spans="1:15" x14ac:dyDescent="0.35">
      <c r="C304" t="s">
        <v>212</v>
      </c>
      <c r="D304" s="34" t="s">
        <v>425</v>
      </c>
      <c r="E304" t="s">
        <v>34</v>
      </c>
      <c r="F304" s="6">
        <v>1</v>
      </c>
      <c r="G304" s="6">
        <v>3</v>
      </c>
      <c r="M304" s="6"/>
    </row>
    <row r="305" spans="1:15" x14ac:dyDescent="0.35">
      <c r="B305" t="s">
        <v>213</v>
      </c>
      <c r="D305" s="31"/>
      <c r="M305" s="6"/>
    </row>
    <row r="306" spans="1:15" x14ac:dyDescent="0.35">
      <c r="C306" t="s">
        <v>210</v>
      </c>
      <c r="D306" s="34" t="s">
        <v>426</v>
      </c>
      <c r="E306" t="s">
        <v>16</v>
      </c>
      <c r="F306" s="6">
        <v>1</v>
      </c>
      <c r="G306" s="6">
        <v>3</v>
      </c>
      <c r="M306" s="6"/>
    </row>
    <row r="307" spans="1:15" x14ac:dyDescent="0.35">
      <c r="C307" t="s">
        <v>212</v>
      </c>
      <c r="D307" s="34" t="s">
        <v>427</v>
      </c>
      <c r="E307" t="s">
        <v>34</v>
      </c>
      <c r="F307" s="6">
        <v>1</v>
      </c>
      <c r="G307" s="6">
        <v>3</v>
      </c>
      <c r="M307" s="6"/>
    </row>
    <row r="308" spans="1:15" ht="15.65" customHeight="1" x14ac:dyDescent="0.35">
      <c r="B308" t="s">
        <v>214</v>
      </c>
      <c r="D308" s="34" t="s">
        <v>428</v>
      </c>
      <c r="E308" t="s">
        <v>34</v>
      </c>
      <c r="F308" s="6">
        <v>1</v>
      </c>
      <c r="G308" s="6">
        <v>13</v>
      </c>
      <c r="M308" s="6"/>
    </row>
    <row r="309" spans="1:15" x14ac:dyDescent="0.35">
      <c r="A309" s="28"/>
      <c r="B309" s="28"/>
      <c r="C309" s="28"/>
      <c r="D309" s="28"/>
      <c r="E309" s="28"/>
      <c r="F309" s="29"/>
      <c r="G309" s="29"/>
      <c r="I309" s="28"/>
      <c r="J309" s="28"/>
      <c r="K309" s="28"/>
      <c r="L309" s="29"/>
      <c r="M309" s="29"/>
      <c r="N309" s="28"/>
      <c r="O309" s="28"/>
    </row>
    <row r="310" spans="1:15" x14ac:dyDescent="0.35">
      <c r="A310" s="4" t="s">
        <v>171</v>
      </c>
      <c r="F310" s="6" t="s">
        <v>504</v>
      </c>
      <c r="I310" s="4" t="s">
        <v>171</v>
      </c>
      <c r="M310" s="6"/>
    </row>
    <row r="311" spans="1:15" x14ac:dyDescent="0.35">
      <c r="B311" t="s">
        <v>173</v>
      </c>
      <c r="D311" s="31"/>
      <c r="J311" t="s">
        <v>20</v>
      </c>
      <c r="K311" t="s">
        <v>16</v>
      </c>
      <c r="L311" s="6">
        <v>1</v>
      </c>
      <c r="M311" s="6">
        <v>2</v>
      </c>
      <c r="N311" t="s">
        <v>338</v>
      </c>
    </row>
    <row r="312" spans="1:15" ht="174" x14ac:dyDescent="0.35">
      <c r="C312" t="s">
        <v>175</v>
      </c>
      <c r="D312" s="33" t="s">
        <v>412</v>
      </c>
      <c r="E312" t="s">
        <v>16</v>
      </c>
      <c r="F312" s="6">
        <v>1</v>
      </c>
      <c r="G312" s="6">
        <v>3</v>
      </c>
      <c r="J312" t="s">
        <v>78</v>
      </c>
      <c r="K312" t="s">
        <v>16</v>
      </c>
      <c r="L312" s="6">
        <v>1</v>
      </c>
      <c r="M312" s="6">
        <v>75</v>
      </c>
      <c r="N312" s="7" t="s">
        <v>176</v>
      </c>
      <c r="O312" s="20" t="s">
        <v>481</v>
      </c>
    </row>
    <row r="313" spans="1:15" x14ac:dyDescent="0.35">
      <c r="C313" t="s">
        <v>177</v>
      </c>
      <c r="D313" s="33" t="s">
        <v>413</v>
      </c>
      <c r="E313" t="s">
        <v>34</v>
      </c>
      <c r="F313" s="6">
        <v>1</v>
      </c>
      <c r="G313" s="6">
        <v>16</v>
      </c>
      <c r="M313" s="6"/>
    </row>
    <row r="314" spans="1:15" x14ac:dyDescent="0.35">
      <c r="C314" t="s">
        <v>178</v>
      </c>
      <c r="D314" s="33" t="s">
        <v>414</v>
      </c>
      <c r="E314" t="s">
        <v>34</v>
      </c>
      <c r="F314" s="6">
        <v>1</v>
      </c>
      <c r="G314" s="6">
        <v>3</v>
      </c>
      <c r="M314" s="6"/>
    </row>
    <row r="315" spans="1:15" x14ac:dyDescent="0.35">
      <c r="C315" t="s">
        <v>179</v>
      </c>
      <c r="D315" s="33" t="s">
        <v>415</v>
      </c>
      <c r="E315" t="s">
        <v>34</v>
      </c>
      <c r="F315" s="6">
        <v>1</v>
      </c>
      <c r="G315" s="6">
        <v>3</v>
      </c>
      <c r="M315" s="6"/>
    </row>
    <row r="316" spans="1:15" x14ac:dyDescent="0.35">
      <c r="A316" s="28"/>
      <c r="B316" s="28"/>
      <c r="C316" s="28"/>
      <c r="D316" s="28"/>
      <c r="E316" s="28"/>
      <c r="F316" s="29"/>
      <c r="G316" s="29"/>
      <c r="I316" s="28"/>
      <c r="J316" s="28"/>
      <c r="K316" s="28"/>
      <c r="L316" s="29"/>
      <c r="M316" s="29"/>
      <c r="N316" s="28"/>
      <c r="O316" s="28"/>
    </row>
    <row r="317" spans="1:15" hidden="1" x14ac:dyDescent="0.35">
      <c r="A317" s="4" t="s">
        <v>339</v>
      </c>
      <c r="F317" s="6" t="s">
        <v>498</v>
      </c>
    </row>
    <row r="318" spans="1:15" ht="29" hidden="1" x14ac:dyDescent="0.35">
      <c r="A318" s="15" t="s">
        <v>340</v>
      </c>
      <c r="B318" s="16" t="s">
        <v>216</v>
      </c>
      <c r="C318" s="16"/>
      <c r="D318" s="16"/>
      <c r="E318" s="16"/>
      <c r="F318" s="17">
        <v>1</v>
      </c>
      <c r="G318" s="17"/>
      <c r="H318" s="42"/>
      <c r="I318" s="12" t="s">
        <v>341</v>
      </c>
      <c r="J318" s="13"/>
      <c r="K318" s="13"/>
      <c r="L318" s="14"/>
      <c r="M318" s="14"/>
      <c r="N318" s="13"/>
      <c r="O318" s="20" t="s">
        <v>217</v>
      </c>
    </row>
    <row r="319" spans="1:15" hidden="1" x14ac:dyDescent="0.35">
      <c r="A319" s="16"/>
      <c r="B319" s="16" t="s">
        <v>342</v>
      </c>
      <c r="C319" s="16"/>
      <c r="D319" s="16"/>
      <c r="E319" s="16" t="s">
        <v>16</v>
      </c>
      <c r="F319" s="17">
        <v>1</v>
      </c>
      <c r="G319" s="17">
        <v>3</v>
      </c>
      <c r="H319" s="42"/>
      <c r="I319" s="13"/>
      <c r="J319" s="13" t="s">
        <v>20</v>
      </c>
      <c r="K319" s="13" t="s">
        <v>16</v>
      </c>
      <c r="L319" s="14">
        <v>1</v>
      </c>
      <c r="M319" s="14">
        <v>2</v>
      </c>
      <c r="N319" s="13" t="s">
        <v>76</v>
      </c>
      <c r="O319" s="13"/>
    </row>
    <row r="320" spans="1:15" ht="58" hidden="1" x14ac:dyDescent="0.35">
      <c r="A320" s="16"/>
      <c r="B320" s="16" t="s">
        <v>343</v>
      </c>
      <c r="C320" s="16"/>
      <c r="D320" s="16"/>
      <c r="E320" s="16" t="s">
        <v>16</v>
      </c>
      <c r="F320" s="17">
        <v>1</v>
      </c>
      <c r="G320" s="17">
        <v>3</v>
      </c>
      <c r="H320" s="42"/>
      <c r="I320" s="13"/>
      <c r="J320" s="13" t="s">
        <v>78</v>
      </c>
      <c r="K320" s="13" t="s">
        <v>16</v>
      </c>
      <c r="L320" s="14">
        <v>1</v>
      </c>
      <c r="M320" s="14">
        <v>75</v>
      </c>
      <c r="N320" s="30" t="s">
        <v>344</v>
      </c>
      <c r="O320" s="20" t="s">
        <v>479</v>
      </c>
    </row>
    <row r="321" spans="1:15" hidden="1" x14ac:dyDescent="0.35">
      <c r="A321" s="16"/>
      <c r="B321" s="16" t="s">
        <v>345</v>
      </c>
      <c r="C321" s="16"/>
      <c r="D321" s="16"/>
      <c r="E321" s="16" t="s">
        <v>34</v>
      </c>
      <c r="F321" s="17">
        <v>1</v>
      </c>
      <c r="G321" s="17">
        <v>20</v>
      </c>
      <c r="H321" s="42"/>
      <c r="I321" s="13"/>
      <c r="J321" s="13"/>
      <c r="K321" s="13"/>
      <c r="L321" s="14"/>
      <c r="M321" s="14"/>
      <c r="N321" s="13"/>
      <c r="O321" s="13"/>
    </row>
    <row r="322" spans="1:15" hidden="1" x14ac:dyDescent="0.35">
      <c r="A322" s="16"/>
      <c r="B322" s="16" t="s">
        <v>185</v>
      </c>
      <c r="C322" s="16"/>
      <c r="D322" s="16"/>
      <c r="E322" s="16" t="s">
        <v>34</v>
      </c>
      <c r="F322" s="17">
        <v>1</v>
      </c>
      <c r="G322" s="17">
        <v>4</v>
      </c>
      <c r="H322" s="42"/>
      <c r="I322" s="13"/>
      <c r="J322" s="13"/>
      <c r="K322" s="13"/>
      <c r="L322" s="14"/>
      <c r="M322" s="14"/>
      <c r="N322" s="13"/>
      <c r="O322" s="13"/>
    </row>
    <row r="323" spans="1:15" hidden="1" x14ac:dyDescent="0.35">
      <c r="A323" s="16"/>
      <c r="B323" s="16" t="s">
        <v>346</v>
      </c>
      <c r="C323" s="16"/>
      <c r="D323" s="16"/>
      <c r="E323" s="16" t="s">
        <v>34</v>
      </c>
      <c r="F323" s="17">
        <v>1</v>
      </c>
      <c r="G323" s="17">
        <v>4</v>
      </c>
      <c r="H323" s="42"/>
      <c r="I323" s="13"/>
      <c r="J323" s="13"/>
      <c r="K323" s="13"/>
      <c r="L323" s="14"/>
      <c r="M323" s="14"/>
      <c r="N323" s="13"/>
      <c r="O323" s="13"/>
    </row>
    <row r="324" spans="1:15" hidden="1" x14ac:dyDescent="0.35">
      <c r="A324" s="16"/>
      <c r="B324" s="16" t="s">
        <v>182</v>
      </c>
      <c r="C324" s="16"/>
      <c r="D324" s="16"/>
      <c r="E324" s="16" t="s">
        <v>34</v>
      </c>
      <c r="F324" s="17">
        <v>1</v>
      </c>
      <c r="G324" s="17">
        <v>50</v>
      </c>
      <c r="H324" s="42"/>
      <c r="I324" s="13"/>
      <c r="J324" s="13"/>
      <c r="K324" s="13"/>
      <c r="L324" s="14"/>
      <c r="M324" s="14"/>
      <c r="N324" s="13"/>
      <c r="O324" s="13"/>
    </row>
    <row r="325" spans="1:15" hidden="1" x14ac:dyDescent="0.35">
      <c r="A325" s="16"/>
      <c r="B325" s="16" t="s">
        <v>347</v>
      </c>
      <c r="C325" s="16"/>
      <c r="D325" s="16"/>
      <c r="E325" s="16" t="s">
        <v>34</v>
      </c>
      <c r="F325" s="17">
        <v>1</v>
      </c>
      <c r="G325" s="17">
        <v>15</v>
      </c>
      <c r="H325" s="42"/>
      <c r="I325" s="13"/>
      <c r="J325" s="13"/>
      <c r="K325" s="13"/>
      <c r="L325" s="14"/>
      <c r="M325" s="14"/>
      <c r="N325" s="13"/>
      <c r="O325" s="13"/>
    </row>
    <row r="326" spans="1:15" hidden="1" x14ac:dyDescent="0.35">
      <c r="A326" s="16"/>
      <c r="B326" s="16" t="s">
        <v>348</v>
      </c>
      <c r="C326" s="16"/>
      <c r="D326" s="16"/>
      <c r="E326" s="16" t="s">
        <v>34</v>
      </c>
      <c r="F326" s="17">
        <v>1</v>
      </c>
      <c r="G326" s="17">
        <v>1</v>
      </c>
      <c r="H326" s="42"/>
      <c r="I326" s="13"/>
      <c r="J326" s="13"/>
      <c r="K326" s="13"/>
      <c r="L326" s="14"/>
      <c r="M326" s="14"/>
      <c r="N326" s="13"/>
      <c r="O326" s="13"/>
    </row>
    <row r="327" spans="1:15" hidden="1" x14ac:dyDescent="0.35">
      <c r="A327" s="16"/>
      <c r="B327" s="16" t="s">
        <v>349</v>
      </c>
      <c r="C327" s="16"/>
      <c r="D327" s="16"/>
      <c r="E327" s="16" t="s">
        <v>34</v>
      </c>
      <c r="F327" s="17">
        <v>1</v>
      </c>
      <c r="G327" s="17">
        <v>1</v>
      </c>
      <c r="H327" s="42"/>
      <c r="I327" s="13"/>
      <c r="J327" s="13"/>
      <c r="K327" s="13"/>
      <c r="L327" s="14"/>
      <c r="M327" s="14"/>
      <c r="N327" s="13"/>
      <c r="O327" s="13"/>
    </row>
    <row r="328" spans="1:15" x14ac:dyDescent="0.35">
      <c r="A328" s="4" t="s">
        <v>350</v>
      </c>
      <c r="F328" s="6" t="s">
        <v>506</v>
      </c>
      <c r="I328" s="4" t="s">
        <v>171</v>
      </c>
      <c r="M328" s="6"/>
    </row>
    <row r="329" spans="1:15" x14ac:dyDescent="0.35">
      <c r="A329" s="4" t="s">
        <v>171</v>
      </c>
      <c r="F329" s="6">
        <v>1</v>
      </c>
      <c r="J329" t="s">
        <v>20</v>
      </c>
      <c r="K329" t="s">
        <v>16</v>
      </c>
      <c r="L329" s="6">
        <v>1</v>
      </c>
      <c r="M329" s="6">
        <v>2</v>
      </c>
      <c r="N329" t="s">
        <v>351</v>
      </c>
    </row>
    <row r="330" spans="1:15" ht="174" x14ac:dyDescent="0.35">
      <c r="B330" t="s">
        <v>173</v>
      </c>
      <c r="D330" s="31"/>
      <c r="J330" t="s">
        <v>78</v>
      </c>
      <c r="K330" t="s">
        <v>16</v>
      </c>
      <c r="L330" s="6">
        <v>1</v>
      </c>
      <c r="M330" s="6">
        <v>75</v>
      </c>
      <c r="N330" s="7" t="s">
        <v>176</v>
      </c>
      <c r="O330" s="20" t="s">
        <v>481</v>
      </c>
    </row>
    <row r="331" spans="1:15" x14ac:dyDescent="0.35">
      <c r="C331" t="s">
        <v>175</v>
      </c>
      <c r="D331" s="33" t="s">
        <v>412</v>
      </c>
      <c r="E331" t="s">
        <v>16</v>
      </c>
      <c r="F331" s="6">
        <v>1</v>
      </c>
      <c r="G331" s="6">
        <v>3</v>
      </c>
      <c r="M331" s="6"/>
    </row>
    <row r="332" spans="1:15" x14ac:dyDescent="0.35">
      <c r="C332" t="s">
        <v>177</v>
      </c>
      <c r="D332" s="33" t="s">
        <v>413</v>
      </c>
      <c r="E332" t="s">
        <v>34</v>
      </c>
      <c r="F332" s="6">
        <v>1</v>
      </c>
      <c r="G332" s="6">
        <v>16</v>
      </c>
      <c r="M332" s="6"/>
    </row>
    <row r="333" spans="1:15" x14ac:dyDescent="0.35">
      <c r="C333" t="s">
        <v>178</v>
      </c>
      <c r="D333" s="33" t="s">
        <v>414</v>
      </c>
      <c r="E333" t="s">
        <v>34</v>
      </c>
      <c r="F333" s="6">
        <v>1</v>
      </c>
      <c r="G333" s="6">
        <v>3</v>
      </c>
      <c r="M333" s="6"/>
    </row>
    <row r="334" spans="1:15" x14ac:dyDescent="0.35">
      <c r="C334" t="s">
        <v>179</v>
      </c>
      <c r="D334" s="33" t="s">
        <v>415</v>
      </c>
      <c r="E334" t="s">
        <v>34</v>
      </c>
      <c r="F334" s="6">
        <v>1</v>
      </c>
      <c r="G334" s="6">
        <v>3</v>
      </c>
      <c r="M334" s="6"/>
    </row>
    <row r="335" spans="1:15" hidden="1" x14ac:dyDescent="0.35">
      <c r="A335" s="28"/>
      <c r="B335" s="28"/>
      <c r="C335" s="28"/>
      <c r="D335" s="28"/>
      <c r="E335" s="28"/>
      <c r="F335" s="29"/>
      <c r="G335" s="29"/>
      <c r="I335" s="28"/>
      <c r="J335" s="28"/>
      <c r="K335" s="28"/>
      <c r="L335" s="29"/>
      <c r="M335" s="29"/>
      <c r="N335" s="28"/>
      <c r="O335" s="28"/>
    </row>
    <row r="336" spans="1:15" ht="29" hidden="1" x14ac:dyDescent="0.35">
      <c r="A336" s="12" t="s">
        <v>215</v>
      </c>
      <c r="B336" s="12" t="s">
        <v>216</v>
      </c>
      <c r="C336" s="13"/>
      <c r="D336" s="13"/>
      <c r="E336" s="13"/>
      <c r="F336" s="14">
        <v>1</v>
      </c>
      <c r="G336" s="14"/>
      <c r="I336" s="12" t="s">
        <v>215</v>
      </c>
      <c r="J336" s="13"/>
      <c r="K336" s="13"/>
      <c r="L336" s="14"/>
      <c r="M336" s="14"/>
      <c r="N336" s="13"/>
      <c r="O336" s="20" t="s">
        <v>217</v>
      </c>
    </row>
    <row r="337" spans="1:15" hidden="1" x14ac:dyDescent="0.35">
      <c r="A337" s="13"/>
      <c r="B337" s="13" t="s">
        <v>218</v>
      </c>
      <c r="C337" s="13"/>
      <c r="D337" s="13"/>
      <c r="E337" s="13" t="s">
        <v>16</v>
      </c>
      <c r="F337" s="14">
        <v>1</v>
      </c>
      <c r="G337" s="14">
        <v>15</v>
      </c>
      <c r="I337" s="13"/>
      <c r="J337" s="13" t="s">
        <v>20</v>
      </c>
      <c r="K337" s="13" t="s">
        <v>16</v>
      </c>
      <c r="L337" s="14">
        <v>1</v>
      </c>
      <c r="M337" s="14">
        <v>2</v>
      </c>
      <c r="N337" s="13" t="s">
        <v>291</v>
      </c>
      <c r="O337" s="13"/>
    </row>
    <row r="338" spans="1:15" ht="116" hidden="1" x14ac:dyDescent="0.35">
      <c r="A338" s="13"/>
      <c r="B338" s="13" t="s">
        <v>219</v>
      </c>
      <c r="C338" s="13"/>
      <c r="D338" s="13"/>
      <c r="E338" s="13" t="s">
        <v>34</v>
      </c>
      <c r="F338" s="14">
        <v>1</v>
      </c>
      <c r="G338" s="14">
        <v>4</v>
      </c>
      <c r="I338" s="13"/>
      <c r="J338" s="13" t="s">
        <v>78</v>
      </c>
      <c r="K338" s="13" t="s">
        <v>16</v>
      </c>
      <c r="L338" s="14">
        <v>1</v>
      </c>
      <c r="M338" s="14">
        <v>75</v>
      </c>
      <c r="N338" s="30" t="s">
        <v>220</v>
      </c>
      <c r="O338" s="20" t="s">
        <v>479</v>
      </c>
    </row>
    <row r="339" spans="1:15" hidden="1" x14ac:dyDescent="0.35">
      <c r="A339" s="13"/>
      <c r="B339" s="13" t="s">
        <v>221</v>
      </c>
      <c r="C339" s="13"/>
      <c r="D339" s="13"/>
      <c r="E339" s="13" t="s">
        <v>34</v>
      </c>
      <c r="F339" s="14">
        <v>1</v>
      </c>
      <c r="G339" s="14">
        <v>4</v>
      </c>
      <c r="I339" s="13"/>
      <c r="J339" s="13"/>
      <c r="K339" s="13"/>
      <c r="L339" s="14"/>
      <c r="M339" s="14"/>
      <c r="N339" s="13"/>
    </row>
    <row r="340" spans="1:15" hidden="1" x14ac:dyDescent="0.35">
      <c r="A340" s="13"/>
      <c r="B340" s="13" t="s">
        <v>222</v>
      </c>
      <c r="C340" s="13"/>
      <c r="D340" s="13"/>
      <c r="E340" s="13" t="s">
        <v>34</v>
      </c>
      <c r="F340" s="14">
        <v>1</v>
      </c>
      <c r="G340" s="14"/>
      <c r="I340" s="13"/>
      <c r="J340" s="13"/>
      <c r="K340" s="13"/>
      <c r="L340" s="14"/>
      <c r="M340" s="14"/>
      <c r="N340" s="13"/>
    </row>
    <row r="341" spans="1:15" hidden="1" x14ac:dyDescent="0.35">
      <c r="A341" s="13"/>
      <c r="B341" s="13"/>
      <c r="C341" s="13" t="s">
        <v>223</v>
      </c>
      <c r="D341" s="13"/>
      <c r="E341" s="13" t="s">
        <v>34</v>
      </c>
      <c r="F341" s="14">
        <v>1</v>
      </c>
      <c r="G341" s="14">
        <v>2</v>
      </c>
      <c r="I341" s="13"/>
      <c r="J341" s="13"/>
      <c r="K341" s="13"/>
      <c r="L341" s="14"/>
      <c r="M341" s="14"/>
      <c r="N341" s="13"/>
    </row>
    <row r="342" spans="1:15" hidden="1" x14ac:dyDescent="0.35">
      <c r="A342" s="13"/>
      <c r="B342" s="13"/>
      <c r="C342" s="13" t="s">
        <v>224</v>
      </c>
      <c r="D342" s="13"/>
      <c r="E342" s="13" t="s">
        <v>34</v>
      </c>
      <c r="F342" s="14">
        <v>1</v>
      </c>
      <c r="G342" s="14">
        <v>2</v>
      </c>
      <c r="I342" s="13"/>
      <c r="J342" s="13"/>
      <c r="K342" s="13"/>
      <c r="L342" s="14"/>
      <c r="M342" s="14"/>
      <c r="N342" s="13"/>
    </row>
    <row r="343" spans="1:15" hidden="1" x14ac:dyDescent="0.35">
      <c r="A343" s="13"/>
      <c r="B343" s="13"/>
      <c r="C343" s="13" t="s">
        <v>225</v>
      </c>
      <c r="D343" s="13"/>
      <c r="E343" s="13" t="s">
        <v>34</v>
      </c>
      <c r="F343" s="14">
        <v>1</v>
      </c>
      <c r="G343" s="14">
        <v>2</v>
      </c>
      <c r="I343" s="13"/>
      <c r="J343" s="13"/>
      <c r="K343" s="13"/>
      <c r="L343" s="14"/>
      <c r="M343" s="14"/>
      <c r="N343" s="13"/>
    </row>
    <row r="344" spans="1:15" hidden="1" x14ac:dyDescent="0.35">
      <c r="A344" s="13"/>
      <c r="B344" s="13" t="s">
        <v>226</v>
      </c>
      <c r="C344" s="13"/>
      <c r="D344" s="13"/>
      <c r="E344" s="13" t="s">
        <v>34</v>
      </c>
      <c r="F344" s="14">
        <v>1</v>
      </c>
      <c r="G344" s="14">
        <v>3</v>
      </c>
      <c r="I344" s="13"/>
      <c r="J344" s="13"/>
      <c r="K344" s="13"/>
      <c r="L344" s="14"/>
      <c r="M344" s="14"/>
      <c r="N344" s="13"/>
    </row>
    <row r="345" spans="1:15" x14ac:dyDescent="0.35">
      <c r="A345" s="28"/>
      <c r="B345" s="28"/>
      <c r="C345" s="28"/>
      <c r="D345" s="28"/>
      <c r="E345" s="28"/>
      <c r="F345" s="29"/>
      <c r="G345" s="29"/>
      <c r="I345" s="28"/>
      <c r="J345" s="28"/>
      <c r="K345" s="28"/>
      <c r="L345" s="29"/>
      <c r="M345" s="29"/>
      <c r="N345" s="28"/>
      <c r="O345" s="28"/>
    </row>
    <row r="346" spans="1:15" ht="43.5" x14ac:dyDescent="0.35">
      <c r="A346" s="4" t="s">
        <v>339</v>
      </c>
      <c r="I346" s="4" t="s">
        <v>196</v>
      </c>
      <c r="M346" s="6"/>
      <c r="N346" s="7" t="s">
        <v>197</v>
      </c>
      <c r="O346" s="20" t="s">
        <v>198</v>
      </c>
    </row>
    <row r="347" spans="1:15" x14ac:dyDescent="0.35">
      <c r="A347" s="4" t="s">
        <v>196</v>
      </c>
      <c r="F347" s="6" t="s">
        <v>505</v>
      </c>
      <c r="J347" t="s">
        <v>20</v>
      </c>
      <c r="K347" t="s">
        <v>16</v>
      </c>
      <c r="L347" s="6">
        <v>1</v>
      </c>
      <c r="M347" s="6">
        <v>2</v>
      </c>
      <c r="N347" t="s">
        <v>352</v>
      </c>
    </row>
    <row r="348" spans="1:15" ht="43.5" x14ac:dyDescent="0.35">
      <c r="B348" t="s">
        <v>201</v>
      </c>
      <c r="E348" t="s">
        <v>16</v>
      </c>
      <c r="F348" s="6">
        <v>1</v>
      </c>
      <c r="G348" s="6">
        <v>3</v>
      </c>
      <c r="J348" t="s">
        <v>78</v>
      </c>
      <c r="K348" t="s">
        <v>16</v>
      </c>
      <c r="L348" s="6">
        <v>1</v>
      </c>
      <c r="M348" s="6">
        <v>75</v>
      </c>
      <c r="N348" s="7" t="s">
        <v>202</v>
      </c>
      <c r="O348" s="20" t="s">
        <v>479</v>
      </c>
    </row>
    <row r="349" spans="1:15" x14ac:dyDescent="0.35">
      <c r="B349" t="s">
        <v>203</v>
      </c>
      <c r="E349" t="s">
        <v>34</v>
      </c>
      <c r="F349" s="6">
        <v>1</v>
      </c>
      <c r="G349" s="6">
        <v>8</v>
      </c>
      <c r="M349" s="6"/>
    </row>
    <row r="350" spans="1:15" x14ac:dyDescent="0.35">
      <c r="B350" t="s">
        <v>204</v>
      </c>
      <c r="E350" t="s">
        <v>34</v>
      </c>
      <c r="F350" s="6">
        <v>1</v>
      </c>
      <c r="G350" s="6">
        <v>4</v>
      </c>
      <c r="M350" s="6"/>
    </row>
    <row r="351" spans="1:15" x14ac:dyDescent="0.35">
      <c r="B351" t="s">
        <v>205</v>
      </c>
      <c r="E351" t="s">
        <v>34</v>
      </c>
      <c r="F351" s="6">
        <v>1</v>
      </c>
      <c r="G351" s="6">
        <v>3</v>
      </c>
      <c r="M351" s="6"/>
    </row>
    <row r="352" spans="1:15" x14ac:dyDescent="0.35">
      <c r="A352" s="28"/>
      <c r="B352" s="28"/>
      <c r="C352" s="28"/>
      <c r="D352" s="28"/>
      <c r="E352" s="28"/>
      <c r="F352" s="28"/>
      <c r="G352" s="28"/>
      <c r="I352" s="28"/>
      <c r="J352" s="28"/>
      <c r="K352" s="28"/>
      <c r="L352" s="29"/>
      <c r="M352" s="29"/>
      <c r="N352" s="28"/>
      <c r="O352" s="28"/>
    </row>
    <row r="353" spans="1:15" x14ac:dyDescent="0.35">
      <c r="A353" s="4" t="s">
        <v>238</v>
      </c>
      <c r="D353" s="31"/>
      <c r="F353" s="6">
        <v>1</v>
      </c>
      <c r="I353" s="4" t="s">
        <v>238</v>
      </c>
      <c r="M353" s="6"/>
      <c r="O353" s="59" t="s">
        <v>511</v>
      </c>
    </row>
    <row r="354" spans="1:15" x14ac:dyDescent="0.35">
      <c r="B354" t="s">
        <v>239</v>
      </c>
      <c r="D354" s="33" t="s">
        <v>429</v>
      </c>
      <c r="E354" t="s">
        <v>16</v>
      </c>
      <c r="G354" s="6">
        <v>3</v>
      </c>
      <c r="J354" t="s">
        <v>20</v>
      </c>
      <c r="K354" t="s">
        <v>16</v>
      </c>
      <c r="L354" s="6">
        <v>1</v>
      </c>
      <c r="M354" s="6">
        <v>2</v>
      </c>
      <c r="N354" t="s">
        <v>352</v>
      </c>
    </row>
    <row r="355" spans="1:15" ht="101.5" x14ac:dyDescent="0.35">
      <c r="B355" t="s">
        <v>240</v>
      </c>
      <c r="D355" s="33" t="s">
        <v>436</v>
      </c>
      <c r="E355" t="s">
        <v>34</v>
      </c>
      <c r="G355" s="6">
        <v>2</v>
      </c>
      <c r="J355" t="s">
        <v>78</v>
      </c>
      <c r="K355" t="s">
        <v>16</v>
      </c>
      <c r="L355" s="6">
        <v>1</v>
      </c>
      <c r="M355" s="6">
        <v>75</v>
      </c>
      <c r="N355" s="7" t="s">
        <v>241</v>
      </c>
      <c r="O355" s="20" t="s">
        <v>479</v>
      </c>
    </row>
    <row r="356" spans="1:15" x14ac:dyDescent="0.35">
      <c r="B356" t="s">
        <v>242</v>
      </c>
      <c r="D356" s="31"/>
      <c r="E356" t="s">
        <v>34</v>
      </c>
      <c r="I356" s="4" t="s">
        <v>238</v>
      </c>
      <c r="M356" s="6"/>
    </row>
    <row r="357" spans="1:15" x14ac:dyDescent="0.35">
      <c r="C357" t="s">
        <v>243</v>
      </c>
      <c r="D357" s="33" t="s">
        <v>438</v>
      </c>
      <c r="E357" t="s">
        <v>16</v>
      </c>
      <c r="G357" s="6">
        <v>3</v>
      </c>
      <c r="J357" t="s">
        <v>20</v>
      </c>
      <c r="K357" t="s">
        <v>16</v>
      </c>
      <c r="L357" s="6">
        <v>1</v>
      </c>
      <c r="M357" s="6">
        <v>2</v>
      </c>
      <c r="N357" t="s">
        <v>353</v>
      </c>
    </row>
    <row r="358" spans="1:15" ht="43.5" x14ac:dyDescent="0.35">
      <c r="C358" t="s">
        <v>104</v>
      </c>
      <c r="D358" s="33" t="s">
        <v>437</v>
      </c>
      <c r="E358" t="s">
        <v>34</v>
      </c>
      <c r="G358" s="6">
        <v>2</v>
      </c>
      <c r="J358" t="s">
        <v>78</v>
      </c>
      <c r="K358" t="s">
        <v>16</v>
      </c>
      <c r="L358" s="6">
        <v>1</v>
      </c>
      <c r="M358" s="6">
        <v>75</v>
      </c>
      <c r="N358" s="7" t="s">
        <v>245</v>
      </c>
      <c r="O358" s="20" t="s">
        <v>479</v>
      </c>
    </row>
    <row r="359" spans="1:15" x14ac:dyDescent="0.35">
      <c r="B359" t="s">
        <v>246</v>
      </c>
      <c r="D359" s="31"/>
      <c r="E359" t="s">
        <v>34</v>
      </c>
      <c r="I359" s="4" t="s">
        <v>238</v>
      </c>
      <c r="M359" s="6"/>
    </row>
    <row r="360" spans="1:15" x14ac:dyDescent="0.35">
      <c r="C360" t="s">
        <v>247</v>
      </c>
      <c r="D360" s="33" t="s">
        <v>438</v>
      </c>
      <c r="E360" t="s">
        <v>34</v>
      </c>
      <c r="G360" s="6">
        <v>70</v>
      </c>
      <c r="J360" t="s">
        <v>20</v>
      </c>
      <c r="K360" t="s">
        <v>16</v>
      </c>
      <c r="L360" s="6">
        <v>1</v>
      </c>
      <c r="M360" s="6">
        <v>2</v>
      </c>
      <c r="N360" t="s">
        <v>354</v>
      </c>
    </row>
    <row r="361" spans="1:15" ht="43.5" x14ac:dyDescent="0.35">
      <c r="C361" t="s">
        <v>248</v>
      </c>
      <c r="D361" s="31"/>
      <c r="E361" t="s">
        <v>34</v>
      </c>
      <c r="G361" s="6">
        <v>70</v>
      </c>
      <c r="J361" t="s">
        <v>78</v>
      </c>
      <c r="K361" t="s">
        <v>16</v>
      </c>
      <c r="L361" s="6">
        <v>1</v>
      </c>
      <c r="M361" s="6">
        <v>75</v>
      </c>
      <c r="N361" s="7" t="s">
        <v>249</v>
      </c>
      <c r="O361" s="20" t="s">
        <v>479</v>
      </c>
    </row>
    <row r="362" spans="1:15" x14ac:dyDescent="0.35">
      <c r="C362" t="s">
        <v>250</v>
      </c>
      <c r="D362" s="31"/>
      <c r="E362" t="s">
        <v>34</v>
      </c>
      <c r="G362" s="6">
        <v>70</v>
      </c>
      <c r="I362" s="4" t="s">
        <v>238</v>
      </c>
      <c r="M362" s="6"/>
    </row>
    <row r="363" spans="1:15" x14ac:dyDescent="0.35">
      <c r="C363" t="s">
        <v>251</v>
      </c>
      <c r="D363" s="31"/>
      <c r="E363" t="s">
        <v>34</v>
      </c>
      <c r="G363" s="6">
        <v>70</v>
      </c>
      <c r="J363" t="s">
        <v>20</v>
      </c>
      <c r="K363" t="s">
        <v>16</v>
      </c>
      <c r="L363" s="6">
        <v>1</v>
      </c>
      <c r="M363" s="6">
        <v>2</v>
      </c>
      <c r="N363" t="s">
        <v>355</v>
      </c>
    </row>
    <row r="364" spans="1:15" ht="43.5" x14ac:dyDescent="0.35">
      <c r="C364" t="s">
        <v>253</v>
      </c>
      <c r="D364" s="31"/>
      <c r="E364" t="s">
        <v>34</v>
      </c>
      <c r="G364" s="6">
        <v>70</v>
      </c>
      <c r="J364" t="s">
        <v>78</v>
      </c>
      <c r="K364" t="s">
        <v>16</v>
      </c>
      <c r="L364" s="6">
        <v>1</v>
      </c>
      <c r="M364" s="6">
        <v>75</v>
      </c>
      <c r="N364" s="7" t="s">
        <v>254</v>
      </c>
      <c r="O364" s="20" t="s">
        <v>479</v>
      </c>
    </row>
    <row r="365" spans="1:15" x14ac:dyDescent="0.35">
      <c r="I365" s="4" t="s">
        <v>238</v>
      </c>
      <c r="M365" s="6"/>
    </row>
    <row r="366" spans="1:15" x14ac:dyDescent="0.35">
      <c r="J366" t="s">
        <v>20</v>
      </c>
      <c r="K366" t="s">
        <v>16</v>
      </c>
      <c r="L366" s="6">
        <v>1</v>
      </c>
      <c r="M366" s="6">
        <v>2</v>
      </c>
      <c r="N366" t="s">
        <v>356</v>
      </c>
    </row>
    <row r="367" spans="1:15" ht="43.5" x14ac:dyDescent="0.35">
      <c r="J367" t="s">
        <v>78</v>
      </c>
      <c r="K367" t="s">
        <v>16</v>
      </c>
      <c r="L367" s="6">
        <v>1</v>
      </c>
      <c r="M367" s="6">
        <v>75</v>
      </c>
      <c r="N367" s="7" t="s">
        <v>256</v>
      </c>
      <c r="O367" s="20" t="s">
        <v>479</v>
      </c>
    </row>
    <row r="368" spans="1:15" x14ac:dyDescent="0.35">
      <c r="I368" s="4" t="s">
        <v>238</v>
      </c>
      <c r="M368" s="6"/>
    </row>
    <row r="369" spans="1:15" x14ac:dyDescent="0.35">
      <c r="J369" t="s">
        <v>20</v>
      </c>
      <c r="K369" t="s">
        <v>16</v>
      </c>
      <c r="L369" s="6">
        <v>1</v>
      </c>
      <c r="M369" s="6">
        <v>2</v>
      </c>
      <c r="N369" t="s">
        <v>357</v>
      </c>
    </row>
    <row r="370" spans="1:15" ht="43.5" x14ac:dyDescent="0.35">
      <c r="J370" t="s">
        <v>78</v>
      </c>
      <c r="K370" t="s">
        <v>16</v>
      </c>
      <c r="L370" s="6">
        <v>1</v>
      </c>
      <c r="M370" s="6">
        <v>75</v>
      </c>
      <c r="N370" s="7" t="s">
        <v>258</v>
      </c>
      <c r="O370" s="20" t="s">
        <v>479</v>
      </c>
    </row>
    <row r="371" spans="1:15" x14ac:dyDescent="0.35">
      <c r="F371"/>
      <c r="G371"/>
      <c r="I371" s="28"/>
      <c r="J371" s="28"/>
      <c r="K371" s="28"/>
      <c r="L371" s="29"/>
      <c r="M371" s="29"/>
      <c r="N371" s="28"/>
      <c r="O371" s="28"/>
    </row>
    <row r="372" spans="1:15" x14ac:dyDescent="0.35">
      <c r="A372" s="4" t="s">
        <v>146</v>
      </c>
      <c r="D372" s="31"/>
      <c r="E372" t="s">
        <v>34</v>
      </c>
      <c r="F372" s="6" t="s">
        <v>495</v>
      </c>
      <c r="G372" s="6">
        <v>3</v>
      </c>
      <c r="I372" s="4" t="s">
        <v>146</v>
      </c>
      <c r="M372" s="6"/>
    </row>
    <row r="373" spans="1:15" x14ac:dyDescent="0.35">
      <c r="B373" t="s">
        <v>148</v>
      </c>
      <c r="D373" s="32" t="s">
        <v>398</v>
      </c>
      <c r="E373" t="s">
        <v>16</v>
      </c>
      <c r="F373" s="6">
        <v>1</v>
      </c>
      <c r="G373" s="6">
        <v>3</v>
      </c>
      <c r="J373" t="s">
        <v>20</v>
      </c>
      <c r="K373" t="s">
        <v>16</v>
      </c>
      <c r="L373" s="6">
        <v>1</v>
      </c>
      <c r="M373" s="6">
        <v>2</v>
      </c>
      <c r="N373" t="s">
        <v>358</v>
      </c>
    </row>
    <row r="374" spans="1:15" ht="43.5" x14ac:dyDescent="0.35">
      <c r="B374" t="s">
        <v>150</v>
      </c>
      <c r="D374" s="31"/>
      <c r="J374" t="s">
        <v>78</v>
      </c>
      <c r="K374" t="s">
        <v>16</v>
      </c>
      <c r="L374" s="6">
        <v>1</v>
      </c>
      <c r="M374" s="6">
        <v>75</v>
      </c>
      <c r="N374" s="7" t="s">
        <v>151</v>
      </c>
      <c r="O374" s="20" t="s">
        <v>479</v>
      </c>
    </row>
    <row r="375" spans="1:15" x14ac:dyDescent="0.35">
      <c r="C375" t="s">
        <v>152</v>
      </c>
      <c r="D375" s="33" t="s">
        <v>399</v>
      </c>
      <c r="E375" t="s">
        <v>16</v>
      </c>
      <c r="F375" s="6">
        <v>1</v>
      </c>
      <c r="G375" s="6">
        <v>35</v>
      </c>
      <c r="M375" s="6"/>
    </row>
    <row r="376" spans="1:15" x14ac:dyDescent="0.35">
      <c r="C376" t="s">
        <v>153</v>
      </c>
      <c r="E376" t="s">
        <v>34</v>
      </c>
      <c r="F376" s="6">
        <v>1</v>
      </c>
      <c r="G376" s="6">
        <v>6</v>
      </c>
      <c r="M376" s="6"/>
    </row>
    <row r="377" spans="1:15" x14ac:dyDescent="0.35">
      <c r="A377" s="28"/>
      <c r="B377" s="28"/>
      <c r="C377" s="28"/>
      <c r="D377" s="28"/>
      <c r="E377" s="28"/>
      <c r="F377" s="29"/>
      <c r="G377" s="29"/>
      <c r="I377" s="28"/>
      <c r="J377" s="28"/>
      <c r="K377" s="28"/>
      <c r="L377" s="29"/>
      <c r="M377" s="29"/>
      <c r="N377" s="28"/>
      <c r="O377" s="28"/>
    </row>
    <row r="378" spans="1:15" x14ac:dyDescent="0.35">
      <c r="A378" s="4" t="s">
        <v>359</v>
      </c>
      <c r="M378" s="6"/>
    </row>
    <row r="379" spans="1:15" ht="29" hidden="1" x14ac:dyDescent="0.35">
      <c r="A379" s="12" t="s">
        <v>360</v>
      </c>
      <c r="B379" s="13" t="s">
        <v>216</v>
      </c>
      <c r="C379" s="13"/>
      <c r="D379" s="13"/>
      <c r="E379" s="13"/>
      <c r="F379" s="14">
        <v>1</v>
      </c>
      <c r="G379" s="14"/>
      <c r="I379" s="12" t="s">
        <v>360</v>
      </c>
      <c r="J379" s="13"/>
      <c r="K379" s="13"/>
      <c r="L379" s="14"/>
      <c r="M379" s="14"/>
      <c r="N379" s="13"/>
      <c r="O379" s="20" t="s">
        <v>217</v>
      </c>
    </row>
    <row r="380" spans="1:15" hidden="1" x14ac:dyDescent="0.35">
      <c r="A380" s="13"/>
      <c r="B380" s="13" t="s">
        <v>343</v>
      </c>
      <c r="C380" s="13"/>
      <c r="D380" s="13"/>
      <c r="E380" s="13" t="s">
        <v>16</v>
      </c>
      <c r="F380" s="14">
        <v>1</v>
      </c>
      <c r="G380" s="14">
        <v>3</v>
      </c>
      <c r="I380" s="13"/>
      <c r="J380" s="13" t="s">
        <v>20</v>
      </c>
      <c r="K380" s="13" t="s">
        <v>16</v>
      </c>
      <c r="L380" s="14">
        <v>1</v>
      </c>
      <c r="M380" s="14">
        <v>2</v>
      </c>
      <c r="N380" s="13" t="s">
        <v>200</v>
      </c>
      <c r="O380" s="13"/>
    </row>
    <row r="381" spans="1:15" ht="29" hidden="1" x14ac:dyDescent="0.35">
      <c r="A381" s="13"/>
      <c r="B381" s="13" t="s">
        <v>361</v>
      </c>
      <c r="C381" s="13"/>
      <c r="D381" s="13"/>
      <c r="E381" s="13" t="s">
        <v>34</v>
      </c>
      <c r="F381" s="14">
        <v>1</v>
      </c>
      <c r="G381" s="14">
        <v>8</v>
      </c>
      <c r="I381" s="13"/>
      <c r="J381" s="13" t="s">
        <v>78</v>
      </c>
      <c r="K381" s="13" t="s">
        <v>16</v>
      </c>
      <c r="L381" s="14">
        <v>1</v>
      </c>
      <c r="M381" s="14">
        <v>75</v>
      </c>
      <c r="N381" s="30" t="s">
        <v>362</v>
      </c>
      <c r="O381" s="20" t="s">
        <v>479</v>
      </c>
    </row>
    <row r="382" spans="1:15" hidden="1" x14ac:dyDescent="0.35">
      <c r="A382" s="13"/>
      <c r="B382" s="13" t="s">
        <v>363</v>
      </c>
      <c r="C382" s="13"/>
      <c r="D382" s="13"/>
      <c r="E382" s="13" t="s">
        <v>34</v>
      </c>
      <c r="F382" s="14">
        <v>1</v>
      </c>
      <c r="G382" s="14">
        <v>1</v>
      </c>
      <c r="I382" s="13"/>
      <c r="J382" s="13"/>
      <c r="K382" s="13"/>
      <c r="L382" s="14"/>
      <c r="M382" s="14"/>
      <c r="N382" s="13"/>
    </row>
    <row r="383" spans="1:15" x14ac:dyDescent="0.35">
      <c r="A383" s="4" t="s">
        <v>171</v>
      </c>
      <c r="F383" s="6" t="s">
        <v>504</v>
      </c>
      <c r="I383" s="4" t="s">
        <v>171</v>
      </c>
      <c r="M383" s="6"/>
    </row>
    <row r="384" spans="1:15" x14ac:dyDescent="0.35">
      <c r="B384" t="s">
        <v>173</v>
      </c>
      <c r="J384" t="s">
        <v>20</v>
      </c>
      <c r="K384" t="s">
        <v>16</v>
      </c>
      <c r="L384" s="6">
        <v>1</v>
      </c>
      <c r="M384" s="6">
        <v>2</v>
      </c>
      <c r="N384" t="s">
        <v>364</v>
      </c>
    </row>
    <row r="385" spans="3:15" ht="174" x14ac:dyDescent="0.35">
      <c r="C385" t="s">
        <v>175</v>
      </c>
      <c r="D385" t="s">
        <v>412</v>
      </c>
      <c r="E385" t="s">
        <v>16</v>
      </c>
      <c r="F385" s="6">
        <v>1</v>
      </c>
      <c r="G385" s="6">
        <v>3</v>
      </c>
      <c r="J385" t="s">
        <v>78</v>
      </c>
      <c r="K385" t="s">
        <v>16</v>
      </c>
      <c r="L385" s="6">
        <v>1</v>
      </c>
      <c r="M385" s="6">
        <v>75</v>
      </c>
      <c r="N385" s="7" t="s">
        <v>176</v>
      </c>
      <c r="O385" s="20" t="s">
        <v>481</v>
      </c>
    </row>
    <row r="386" spans="3:15" x14ac:dyDescent="0.35">
      <c r="C386" t="s">
        <v>177</v>
      </c>
      <c r="D386" t="s">
        <v>413</v>
      </c>
      <c r="E386" t="s">
        <v>34</v>
      </c>
      <c r="F386" s="6">
        <v>1</v>
      </c>
      <c r="G386" s="6">
        <v>16</v>
      </c>
      <c r="M386" s="6"/>
    </row>
    <row r="387" spans="3:15" x14ac:dyDescent="0.35">
      <c r="C387" t="s">
        <v>178</v>
      </c>
      <c r="D387" t="s">
        <v>414</v>
      </c>
      <c r="E387" t="s">
        <v>34</v>
      </c>
      <c r="F387" s="6">
        <v>1</v>
      </c>
      <c r="G387" s="6">
        <v>3</v>
      </c>
      <c r="M387" s="6"/>
    </row>
    <row r="388" spans="3:15" x14ac:dyDescent="0.35">
      <c r="C388" t="s">
        <v>179</v>
      </c>
      <c r="D388" t="s">
        <v>415</v>
      </c>
      <c r="E388" t="s">
        <v>34</v>
      </c>
      <c r="F388" s="6">
        <v>1</v>
      </c>
      <c r="G388" s="6">
        <v>3</v>
      </c>
      <c r="M388" s="6"/>
    </row>
    <row r="389" spans="3:15" x14ac:dyDescent="0.35">
      <c r="M389" s="6"/>
    </row>
    <row r="390" spans="3:15" x14ac:dyDescent="0.35">
      <c r="M390" s="6"/>
    </row>
    <row r="391" spans="3:15" x14ac:dyDescent="0.35">
      <c r="M391" s="6"/>
    </row>
    <row r="392" spans="3:15" x14ac:dyDescent="0.35">
      <c r="M392" s="6"/>
    </row>
    <row r="393" spans="3:15" x14ac:dyDescent="0.35">
      <c r="M393" s="6"/>
    </row>
    <row r="394" spans="3:15" x14ac:dyDescent="0.35">
      <c r="M394" s="6"/>
    </row>
    <row r="395" spans="3:15" x14ac:dyDescent="0.35">
      <c r="M395" s="6"/>
    </row>
    <row r="396" spans="3:15" x14ac:dyDescent="0.35">
      <c r="M396" s="6"/>
    </row>
    <row r="397" spans="3:15" x14ac:dyDescent="0.35">
      <c r="M397" s="6"/>
    </row>
    <row r="398" spans="3:15" x14ac:dyDescent="0.35">
      <c r="M398" s="6"/>
    </row>
    <row r="399" spans="3:15" x14ac:dyDescent="0.35">
      <c r="M399" s="6"/>
    </row>
    <row r="400" spans="3:15" x14ac:dyDescent="0.35">
      <c r="M400" s="6"/>
    </row>
    <row r="401" spans="13:13" x14ac:dyDescent="0.35">
      <c r="M401" s="6"/>
    </row>
    <row r="402" spans="13:13" x14ac:dyDescent="0.35">
      <c r="M402" s="6"/>
    </row>
    <row r="403" spans="13:13" x14ac:dyDescent="0.35">
      <c r="M403" s="6"/>
    </row>
    <row r="404" spans="13:13" x14ac:dyDescent="0.35">
      <c r="M404" s="6"/>
    </row>
    <row r="405" spans="13:13" x14ac:dyDescent="0.35">
      <c r="M405" s="6"/>
    </row>
    <row r="406" spans="13:13" x14ac:dyDescent="0.35">
      <c r="M406" s="6"/>
    </row>
    <row r="407" spans="13:13" x14ac:dyDescent="0.35">
      <c r="M407" s="6"/>
    </row>
    <row r="408" spans="13:13" x14ac:dyDescent="0.35">
      <c r="M408" s="6"/>
    </row>
    <row r="409" spans="13:13" x14ac:dyDescent="0.35">
      <c r="M409" s="6"/>
    </row>
    <row r="410" spans="13:13" x14ac:dyDescent="0.35">
      <c r="M410" s="6"/>
    </row>
    <row r="411" spans="13:13" x14ac:dyDescent="0.35">
      <c r="M411" s="6"/>
    </row>
    <row r="412" spans="13:13" x14ac:dyDescent="0.35">
      <c r="M412" s="6"/>
    </row>
    <row r="413" spans="13:13" x14ac:dyDescent="0.35">
      <c r="M413" s="6"/>
    </row>
    <row r="414" spans="13:13" x14ac:dyDescent="0.35">
      <c r="M414" s="6"/>
    </row>
    <row r="415" spans="13:13" x14ac:dyDescent="0.35">
      <c r="M415" s="6"/>
    </row>
    <row r="416" spans="13:13" x14ac:dyDescent="0.35">
      <c r="M416" s="6"/>
    </row>
    <row r="417" spans="13:13" x14ac:dyDescent="0.35">
      <c r="M417" s="6"/>
    </row>
    <row r="418" spans="13:13" x14ac:dyDescent="0.35">
      <c r="M418" s="6"/>
    </row>
    <row r="419" spans="13:13" x14ac:dyDescent="0.35">
      <c r="M419" s="6"/>
    </row>
    <row r="420" spans="13:13" x14ac:dyDescent="0.35">
      <c r="M420" s="6"/>
    </row>
    <row r="421" spans="13:13" x14ac:dyDescent="0.35">
      <c r="M421" s="6"/>
    </row>
    <row r="422" spans="13:13" x14ac:dyDescent="0.35">
      <c r="M422" s="6"/>
    </row>
    <row r="423" spans="13:13" x14ac:dyDescent="0.35">
      <c r="M423" s="6"/>
    </row>
    <row r="424" spans="13:13" x14ac:dyDescent="0.35">
      <c r="M424" s="6"/>
    </row>
    <row r="425" spans="13:13" x14ac:dyDescent="0.35">
      <c r="M425" s="6"/>
    </row>
    <row r="426" spans="13:13" x14ac:dyDescent="0.35">
      <c r="M426" s="6"/>
    </row>
    <row r="427" spans="13:13" x14ac:dyDescent="0.35">
      <c r="M427" s="6"/>
    </row>
    <row r="428" spans="13:13" x14ac:dyDescent="0.35">
      <c r="M428" s="6"/>
    </row>
    <row r="429" spans="13:13" x14ac:dyDescent="0.35">
      <c r="M429" s="6"/>
    </row>
    <row r="430" spans="13:13" x14ac:dyDescent="0.35">
      <c r="M430" s="6"/>
    </row>
    <row r="431" spans="13:13" x14ac:dyDescent="0.35">
      <c r="M431" s="6"/>
    </row>
    <row r="432" spans="13:13" x14ac:dyDescent="0.35">
      <c r="M432" s="6"/>
    </row>
    <row r="433" spans="13:13" x14ac:dyDescent="0.35">
      <c r="M433" s="6"/>
    </row>
    <row r="434" spans="13:13" x14ac:dyDescent="0.35">
      <c r="M434" s="6"/>
    </row>
    <row r="435" spans="13:13" x14ac:dyDescent="0.35">
      <c r="M435" s="6"/>
    </row>
    <row r="436" spans="13:13" x14ac:dyDescent="0.35">
      <c r="M436" s="6"/>
    </row>
    <row r="437" spans="13:13" x14ac:dyDescent="0.35">
      <c r="M437" s="6"/>
    </row>
    <row r="438" spans="13:13" x14ac:dyDescent="0.35">
      <c r="M438" s="6"/>
    </row>
    <row r="439" spans="13:13" x14ac:dyDescent="0.35">
      <c r="M439" s="6"/>
    </row>
    <row r="440" spans="13:13" x14ac:dyDescent="0.35">
      <c r="M440" s="6"/>
    </row>
    <row r="441" spans="13:13" x14ac:dyDescent="0.35">
      <c r="M441" s="6"/>
    </row>
    <row r="442" spans="13:13" x14ac:dyDescent="0.35">
      <c r="M442" s="6"/>
    </row>
    <row r="443" spans="13:13" x14ac:dyDescent="0.35">
      <c r="M443" s="6"/>
    </row>
    <row r="444" spans="13:13" x14ac:dyDescent="0.35">
      <c r="M444" s="6"/>
    </row>
    <row r="445" spans="13:13" x14ac:dyDescent="0.35">
      <c r="M445" s="6"/>
    </row>
    <row r="446" spans="13:13" x14ac:dyDescent="0.35">
      <c r="M446" s="6"/>
    </row>
    <row r="447" spans="13:13" x14ac:dyDescent="0.35">
      <c r="M447" s="6"/>
    </row>
    <row r="448" spans="13:13" x14ac:dyDescent="0.35">
      <c r="M448" s="6"/>
    </row>
    <row r="449" spans="13:13" x14ac:dyDescent="0.35">
      <c r="M449" s="6"/>
    </row>
    <row r="450" spans="13:13" x14ac:dyDescent="0.35">
      <c r="M450" s="6"/>
    </row>
    <row r="451" spans="13:13" x14ac:dyDescent="0.35">
      <c r="M451" s="6"/>
    </row>
    <row r="452" spans="13:13" x14ac:dyDescent="0.35">
      <c r="M452" s="6"/>
    </row>
    <row r="453" spans="13:13" x14ac:dyDescent="0.35">
      <c r="M453" s="6"/>
    </row>
    <row r="454" spans="13:13" x14ac:dyDescent="0.35">
      <c r="M454" s="6"/>
    </row>
    <row r="455" spans="13:13" x14ac:dyDescent="0.35">
      <c r="M455" s="6"/>
    </row>
    <row r="456" spans="13:13" x14ac:dyDescent="0.35">
      <c r="M456" s="6"/>
    </row>
    <row r="457" spans="13:13" x14ac:dyDescent="0.35">
      <c r="M457" s="6"/>
    </row>
    <row r="458" spans="13:13" x14ac:dyDescent="0.35">
      <c r="M458" s="6"/>
    </row>
    <row r="459" spans="13:13" x14ac:dyDescent="0.35">
      <c r="M459" s="6"/>
    </row>
    <row r="460" spans="13:13" x14ac:dyDescent="0.35">
      <c r="M460" s="6"/>
    </row>
    <row r="461" spans="13:13" x14ac:dyDescent="0.35">
      <c r="M461" s="6"/>
    </row>
    <row r="462" spans="13:13" x14ac:dyDescent="0.35">
      <c r="M462" s="6"/>
    </row>
    <row r="463" spans="13:13" x14ac:dyDescent="0.35">
      <c r="M463" s="6"/>
    </row>
    <row r="464" spans="13:13" x14ac:dyDescent="0.35">
      <c r="M464" s="6"/>
    </row>
    <row r="465" spans="13:13" x14ac:dyDescent="0.35">
      <c r="M465" s="6"/>
    </row>
    <row r="466" spans="13:13" x14ac:dyDescent="0.35">
      <c r="M466" s="6"/>
    </row>
    <row r="467" spans="13:13" x14ac:dyDescent="0.35">
      <c r="M467" s="6"/>
    </row>
    <row r="468" spans="13:13" x14ac:dyDescent="0.35">
      <c r="M468" s="6"/>
    </row>
    <row r="469" spans="13:13" x14ac:dyDescent="0.35">
      <c r="M469" s="6"/>
    </row>
    <row r="470" spans="13:13" x14ac:dyDescent="0.35">
      <c r="M470" s="6"/>
    </row>
    <row r="471" spans="13:13" x14ac:dyDescent="0.35">
      <c r="M471" s="6"/>
    </row>
    <row r="472" spans="13:13" x14ac:dyDescent="0.35">
      <c r="M472" s="6"/>
    </row>
    <row r="473" spans="13:13" x14ac:dyDescent="0.35">
      <c r="M473" s="6"/>
    </row>
  </sheetData>
  <mergeCells count="2">
    <mergeCell ref="A1:N1"/>
    <mergeCell ref="J2:M2"/>
  </mergeCells>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6DE9-72D5-41F6-9FD9-DB11EEF17F3C}">
  <dimension ref="A1:Q10"/>
  <sheetViews>
    <sheetView topLeftCell="B1" workbookViewId="0">
      <selection activeCell="Q10" sqref="Q10"/>
    </sheetView>
  </sheetViews>
  <sheetFormatPr defaultRowHeight="14.5" x14ac:dyDescent="0.35"/>
  <cols>
    <col min="1" max="1" width="16.54296875" customWidth="1"/>
    <col min="2" max="2" width="26.54296875" bestFit="1" customWidth="1"/>
    <col min="9" max="9" width="10.453125" bestFit="1" customWidth="1"/>
    <col min="17" max="17" width="17.26953125" customWidth="1"/>
  </cols>
  <sheetData>
    <row r="1" spans="1:17" x14ac:dyDescent="0.35">
      <c r="A1" s="63" t="s">
        <v>0</v>
      </c>
      <c r="B1" s="64"/>
      <c r="C1" s="64"/>
      <c r="D1" s="64"/>
      <c r="E1" s="64"/>
      <c r="F1" s="64"/>
      <c r="G1" s="64"/>
      <c r="H1" s="64"/>
      <c r="I1" s="64"/>
      <c r="J1" s="64"/>
      <c r="K1" s="64"/>
      <c r="L1" s="64"/>
      <c r="M1" s="64"/>
      <c r="N1" s="64"/>
      <c r="O1" s="64"/>
      <c r="P1" s="64"/>
    </row>
    <row r="2" spans="1:17" x14ac:dyDescent="0.35">
      <c r="A2" s="65" t="s">
        <v>1</v>
      </c>
      <c r="B2" s="66"/>
      <c r="C2" s="66"/>
      <c r="D2" s="66"/>
      <c r="E2" s="66"/>
      <c r="F2" s="66"/>
      <c r="G2" s="66"/>
      <c r="H2" s="1"/>
      <c r="I2" s="67" t="s">
        <v>2</v>
      </c>
      <c r="J2" s="66"/>
      <c r="K2" s="66"/>
      <c r="L2" s="66"/>
      <c r="M2" s="66"/>
      <c r="N2" s="66"/>
      <c r="O2" s="66"/>
      <c r="P2" s="66"/>
    </row>
    <row r="3" spans="1:17" x14ac:dyDescent="0.35">
      <c r="A3" s="2" t="s">
        <v>3</v>
      </c>
      <c r="B3" s="2" t="s">
        <v>4</v>
      </c>
      <c r="C3" s="2" t="s">
        <v>5</v>
      </c>
      <c r="D3" s="2" t="s">
        <v>6</v>
      </c>
      <c r="E3" s="5" t="s">
        <v>7</v>
      </c>
      <c r="F3" s="5" t="s">
        <v>8</v>
      </c>
      <c r="G3" s="2" t="s">
        <v>9</v>
      </c>
      <c r="I3" s="3" t="s">
        <v>10</v>
      </c>
      <c r="J3" s="3" t="s">
        <v>11</v>
      </c>
      <c r="K3" s="3" t="s">
        <v>5</v>
      </c>
      <c r="L3" s="3" t="s">
        <v>6</v>
      </c>
      <c r="M3" s="3" t="s">
        <v>7</v>
      </c>
      <c r="N3" s="3" t="s">
        <v>8</v>
      </c>
      <c r="O3" s="3" t="s">
        <v>9</v>
      </c>
      <c r="P3" s="10" t="s">
        <v>12</v>
      </c>
      <c r="Q3" s="3" t="s">
        <v>13</v>
      </c>
    </row>
    <row r="4" spans="1:17" ht="29" x14ac:dyDescent="0.35">
      <c r="A4" t="s">
        <v>365</v>
      </c>
      <c r="Q4" s="11" t="s">
        <v>366</v>
      </c>
    </row>
    <row r="5" spans="1:17" x14ac:dyDescent="0.35">
      <c r="B5" t="s">
        <v>367</v>
      </c>
      <c r="D5" t="s">
        <v>16</v>
      </c>
      <c r="E5" s="6">
        <v>1</v>
      </c>
      <c r="F5" s="6">
        <v>6</v>
      </c>
      <c r="P5" t="s">
        <v>368</v>
      </c>
    </row>
    <row r="6" spans="1:17" x14ac:dyDescent="0.35">
      <c r="B6" t="s">
        <v>369</v>
      </c>
      <c r="D6" t="s">
        <v>16</v>
      </c>
      <c r="E6" s="6">
        <v>1</v>
      </c>
      <c r="F6" s="6">
        <v>14</v>
      </c>
      <c r="P6" t="s">
        <v>370</v>
      </c>
    </row>
    <row r="8" spans="1:17" ht="29" x14ac:dyDescent="0.35">
      <c r="A8" t="s">
        <v>15</v>
      </c>
      <c r="Q8" s="11" t="s">
        <v>371</v>
      </c>
    </row>
    <row r="9" spans="1:17" x14ac:dyDescent="0.35">
      <c r="B9" t="s">
        <v>372</v>
      </c>
      <c r="D9" t="s">
        <v>16</v>
      </c>
      <c r="E9" s="6">
        <v>1</v>
      </c>
      <c r="F9" s="6">
        <v>6</v>
      </c>
      <c r="P9" t="s">
        <v>370</v>
      </c>
    </row>
    <row r="10" spans="1:17" x14ac:dyDescent="0.35">
      <c r="B10" t="s">
        <v>48</v>
      </c>
      <c r="D10" t="s">
        <v>16</v>
      </c>
      <c r="E10" s="6">
        <v>1</v>
      </c>
      <c r="F10" s="6">
        <v>14</v>
      </c>
      <c r="P10" t="s">
        <v>368</v>
      </c>
    </row>
  </sheetData>
  <mergeCells count="3">
    <mergeCell ref="A1:P1"/>
    <mergeCell ref="A2:G2"/>
    <mergeCell ref="I2:P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680E335CAE094F8DA738841B2BFB40" ma:contentTypeVersion="17" ma:contentTypeDescription="Create a new document." ma:contentTypeScope="" ma:versionID="92b2c1eb61b4172c3183d45fa8f002a5">
  <xsd:schema xmlns:xsd="http://www.w3.org/2001/XMLSchema" xmlns:xs="http://www.w3.org/2001/XMLSchema" xmlns:p="http://schemas.microsoft.com/office/2006/metadata/properties" xmlns:ns2="41a8944f-8462-4573-83f8-37bdb9fe078c" xmlns:ns3="b9a01471-ba30-4d09-aaf2-366536b201dd" targetNamespace="http://schemas.microsoft.com/office/2006/metadata/properties" ma:root="true" ma:fieldsID="71f7c28cbbc771734a0b8ff201277f2e" ns2:_="" ns3:_="">
    <xsd:import namespace="41a8944f-8462-4573-83f8-37bdb9fe078c"/>
    <xsd:import namespace="b9a01471-ba30-4d09-aaf2-366536b201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8944f-8462-4573-83f8-37bdb9fe07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a01471-ba30-4d09-aaf2-366536b201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a85d575-611a-498d-a784-4c587d7074d8}" ma:internalName="TaxCatchAll" ma:showField="CatchAllData" ma:web="b9a01471-ba30-4d09-aaf2-366536b201d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a8944f-8462-4573-83f8-37bdb9fe078c">
      <Terms xmlns="http://schemas.microsoft.com/office/infopath/2007/PartnerControls"/>
    </lcf76f155ced4ddcb4097134ff3c332f>
    <TaxCatchAll xmlns="b9a01471-ba30-4d09-aaf2-366536b201d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C0BF74-2644-494C-B0AD-F5CFF0126F61}"/>
</file>

<file path=customXml/itemProps2.xml><?xml version="1.0" encoding="utf-8"?>
<ds:datastoreItem xmlns:ds="http://schemas.openxmlformats.org/officeDocument/2006/customXml" ds:itemID="{1A7CAE8A-E734-4076-98D6-25DA9CB9C015}">
  <ds:schemaRefs>
    <ds:schemaRef ds:uri="http://schemas.microsoft.com/office/infopath/2007/PartnerControls"/>
    <ds:schemaRef ds:uri="http://purl.org/dc/elements/1.1/"/>
    <ds:schemaRef ds:uri="3a53c4f1-ded7-4737-8db0-6b8ba4e83a70"/>
    <ds:schemaRef ds:uri="http://purl.org/dc/terms/"/>
    <ds:schemaRef ds:uri="490ba82c-f428-4ee8-a193-b0929a005b2e"/>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90E8C582-B07F-4E56-BDC5-168486EFC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Headers</vt:lpstr>
      <vt:lpstr>Detail section</vt:lpstr>
      <vt:lpstr>Footer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Krishna Gurunath Vanka, Murali</dc:creator>
  <cp:keywords/>
  <dc:description/>
  <cp:lastModifiedBy>Cranfield, Linsey (Velonetic)</cp:lastModifiedBy>
  <cp:revision/>
  <dcterms:created xsi:type="dcterms:W3CDTF">2015-06-05T18:17:20Z</dcterms:created>
  <dcterms:modified xsi:type="dcterms:W3CDTF">2024-03-05T14:11:10Z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0x010100AC52059FBAC0074591F2B1E70E60CD17</vt:lpwstr>
  </property>
</Properties>
</file>